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95" activeTab="2"/>
  </bookViews>
  <sheets>
    <sheet name="tc" sheetId="7" r:id="rId1"/>
    <sheet name="pip" sheetId="8" r:id="rId2"/>
    <sheet name="co" sheetId="9" r:id="rId3"/>
  </sheets>
  <calcPr calcId="125725"/>
</workbook>
</file>

<file path=xl/calcChain.xml><?xml version="1.0" encoding="utf-8"?>
<calcChain xmlns="http://schemas.openxmlformats.org/spreadsheetml/2006/main">
  <c r="J39" i="7"/>
  <c r="I39"/>
  <c r="G39"/>
  <c r="G14"/>
  <c r="I14"/>
  <c r="J14" s="1"/>
  <c r="I13"/>
  <c r="J13" s="1"/>
  <c r="J67"/>
  <c r="I67"/>
  <c r="I68"/>
  <c r="J68" s="1"/>
  <c r="I69"/>
  <c r="J69" s="1"/>
  <c r="I66"/>
  <c r="J66" s="1"/>
  <c r="G66"/>
  <c r="G61"/>
  <c r="I61" s="1"/>
  <c r="J61" s="1"/>
  <c r="I8"/>
  <c r="J8" s="1"/>
  <c r="G9"/>
  <c r="I9" s="1"/>
  <c r="J9" s="1"/>
  <c r="G10"/>
  <c r="I10" s="1"/>
  <c r="J10" s="1"/>
  <c r="G11"/>
  <c r="I11" s="1"/>
  <c r="J11" s="1"/>
  <c r="G12"/>
  <c r="I12" s="1"/>
  <c r="J12" s="1"/>
  <c r="G15"/>
  <c r="I15" s="1"/>
  <c r="J15" s="1"/>
  <c r="G16"/>
  <c r="I16" s="1"/>
  <c r="J16" s="1"/>
  <c r="G17"/>
  <c r="I17" s="1"/>
  <c r="J17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G24"/>
  <c r="I24" s="1"/>
  <c r="J24" s="1"/>
  <c r="G25"/>
  <c r="I25" s="1"/>
  <c r="J25" s="1"/>
  <c r="G26"/>
  <c r="I26" s="1"/>
  <c r="J26" s="1"/>
  <c r="G27"/>
  <c r="I27" s="1"/>
  <c r="J27" s="1"/>
  <c r="G28"/>
  <c r="I28" s="1"/>
  <c r="J28" s="1"/>
  <c r="G29"/>
  <c r="I29" s="1"/>
  <c r="J29" s="1"/>
  <c r="G30"/>
  <c r="I30" s="1"/>
  <c r="J30" s="1"/>
  <c r="G31"/>
  <c r="I31" s="1"/>
  <c r="J31" s="1"/>
  <c r="G32"/>
  <c r="I32" s="1"/>
  <c r="J32" s="1"/>
  <c r="G33"/>
  <c r="I33" s="1"/>
  <c r="J33" s="1"/>
  <c r="G34"/>
  <c r="I34" s="1"/>
  <c r="J34" s="1"/>
  <c r="G35"/>
  <c r="I35" s="1"/>
  <c r="J35" s="1"/>
  <c r="G36"/>
  <c r="I36" s="1"/>
  <c r="J36" s="1"/>
  <c r="G37"/>
  <c r="I37" s="1"/>
  <c r="J37" s="1"/>
  <c r="G38"/>
  <c r="I38" s="1"/>
  <c r="J38" s="1"/>
  <c r="G40"/>
  <c r="I40" s="1"/>
  <c r="J40" s="1"/>
  <c r="G41"/>
  <c r="I41" s="1"/>
  <c r="J41" s="1"/>
  <c r="G42"/>
  <c r="I42" s="1"/>
  <c r="J42" s="1"/>
  <c r="G43"/>
  <c r="I43" s="1"/>
  <c r="J43" s="1"/>
  <c r="G44"/>
  <c r="I44" s="1"/>
  <c r="J44" s="1"/>
  <c r="G45"/>
  <c r="I45" s="1"/>
  <c r="J45" s="1"/>
  <c r="G46"/>
  <c r="I46" s="1"/>
  <c r="J46" s="1"/>
  <c r="G47"/>
  <c r="I47" s="1"/>
  <c r="J47" s="1"/>
  <c r="G48"/>
  <c r="I48" s="1"/>
  <c r="J48" s="1"/>
  <c r="G49"/>
  <c r="I49" s="1"/>
  <c r="J49" s="1"/>
  <c r="G50"/>
  <c r="I50" s="1"/>
  <c r="J50" s="1"/>
  <c r="G52"/>
  <c r="I52" s="1"/>
  <c r="J52" s="1"/>
  <c r="G53"/>
  <c r="I53" s="1"/>
  <c r="J53" s="1"/>
  <c r="G54"/>
  <c r="I54" s="1"/>
  <c r="J54" s="1"/>
  <c r="G55"/>
  <c r="I55" s="1"/>
  <c r="J55" s="1"/>
  <c r="G56"/>
  <c r="I56" s="1"/>
  <c r="J56" s="1"/>
  <c r="G57"/>
  <c r="I57" s="1"/>
  <c r="J57" s="1"/>
  <c r="G58"/>
  <c r="I58" s="1"/>
  <c r="J58" s="1"/>
  <c r="G59"/>
  <c r="I59" s="1"/>
  <c r="J59" s="1"/>
  <c r="G60"/>
  <c r="I60" s="1"/>
  <c r="J60" s="1"/>
  <c r="G62"/>
  <c r="I62" s="1"/>
  <c r="J62" s="1"/>
  <c r="G63"/>
  <c r="I63" s="1"/>
  <c r="J63" s="1"/>
  <c r="G64"/>
  <c r="I64" s="1"/>
  <c r="J64" s="1"/>
  <c r="G65"/>
  <c r="I65" s="1"/>
  <c r="J65" s="1"/>
</calcChain>
</file>

<file path=xl/sharedStrings.xml><?xml version="1.0" encoding="utf-8"?>
<sst xmlns="http://schemas.openxmlformats.org/spreadsheetml/2006/main" count="599" uniqueCount="166">
  <si>
    <t>ГЕНЕРИЧНО НАИМЕНОВАНИЕ</t>
  </si>
  <si>
    <t>КОЛИ-ЧЕСТВО</t>
  </si>
  <si>
    <t xml:space="preserve">код по ATC </t>
  </si>
  <si>
    <t>Единица мярка</t>
  </si>
  <si>
    <t xml:space="preserve">Техническа спецификация </t>
  </si>
  <si>
    <t>A02BC05</t>
  </si>
  <si>
    <t>А06АD65</t>
  </si>
  <si>
    <t>B05BC01</t>
  </si>
  <si>
    <t>А12СС02</t>
  </si>
  <si>
    <t>B01AA07</t>
  </si>
  <si>
    <t>R03AК07</t>
  </si>
  <si>
    <t>N01AX10</t>
  </si>
  <si>
    <t>N01BB10</t>
  </si>
  <si>
    <t>N01BB02</t>
  </si>
  <si>
    <t>N03AG01</t>
  </si>
  <si>
    <t>N05AA01</t>
  </si>
  <si>
    <t>C04DA03</t>
  </si>
  <si>
    <t>N06BX03</t>
  </si>
  <si>
    <t>N02BE01</t>
  </si>
  <si>
    <t>N01AH01</t>
  </si>
  <si>
    <t>J01CR02</t>
  </si>
  <si>
    <t>J01FA09</t>
  </si>
  <si>
    <t>J01FA10</t>
  </si>
  <si>
    <t>J01MA02</t>
  </si>
  <si>
    <t>N06DA04</t>
  </si>
  <si>
    <t>М03АС04</t>
  </si>
  <si>
    <t>H01CB01</t>
  </si>
  <si>
    <t>H01CB02</t>
  </si>
  <si>
    <t>J06BA02</t>
  </si>
  <si>
    <t>S01ED01</t>
  </si>
  <si>
    <t>S01ED51</t>
  </si>
  <si>
    <t>S01EC03</t>
  </si>
  <si>
    <t>S01EE04</t>
  </si>
  <si>
    <t>B05AA07</t>
  </si>
  <si>
    <t>B05BA10</t>
  </si>
  <si>
    <t>B03BA01</t>
  </si>
  <si>
    <t>C01CA01</t>
  </si>
  <si>
    <t>D08AG02</t>
  </si>
  <si>
    <t>V03AB25</t>
  </si>
  <si>
    <t>R03BA01</t>
  </si>
  <si>
    <t>S01GA05</t>
  </si>
  <si>
    <t>R03BB04</t>
  </si>
  <si>
    <t>H03AA01</t>
  </si>
  <si>
    <t>1.</t>
  </si>
  <si>
    <t>J01XB01</t>
  </si>
  <si>
    <t>H01AB01</t>
  </si>
  <si>
    <t>N05BB01</t>
  </si>
  <si>
    <t>N05BA12</t>
  </si>
  <si>
    <t>S01CA03</t>
  </si>
  <si>
    <t>A11HA02</t>
  </si>
  <si>
    <t>film coat. tabl.</t>
  </si>
  <si>
    <t>powd.for inj./inf</t>
  </si>
  <si>
    <t>ESOMEPRAZOLE 40mg</t>
  </si>
  <si>
    <t>powd. for sol. for inf.</t>
  </si>
  <si>
    <t>powd. for oral sol.</t>
  </si>
  <si>
    <t>tabl.</t>
  </si>
  <si>
    <t>sol. for inj.</t>
  </si>
  <si>
    <t>sol. for inf.</t>
  </si>
  <si>
    <t>prol. rel. tabl.</t>
  </si>
  <si>
    <t>MAGNESIUM SULPHATE  201.9 mg/10ml</t>
  </si>
  <si>
    <t>B01AF01</t>
  </si>
  <si>
    <t>ACENOCUMAROL 4mg</t>
  </si>
  <si>
    <t>sol. for inj./inf.</t>
  </si>
  <si>
    <t>press. inh. susp.</t>
  </si>
  <si>
    <t>inh. powder</t>
  </si>
  <si>
    <t>TIOTROPIUM BROMIDE 18mcg</t>
  </si>
  <si>
    <t>emul. for inj/inf.</t>
  </si>
  <si>
    <t>PROPOFOL  20mg/ml-50ml</t>
  </si>
  <si>
    <t>PROPOFOL MCT/LCT 50:50  10mg/ml-20ml</t>
  </si>
  <si>
    <t>LEVOBUPIVACAINE  5mg/ml-10ml</t>
  </si>
  <si>
    <t>ALPRAZOLAM  0.25mg</t>
  </si>
  <si>
    <t>HYDROXYZINE HYDROCHLORIDE 25mg</t>
  </si>
  <si>
    <t>powd. end solv. for sol.</t>
  </si>
  <si>
    <t>VALPROIC ACID  400mg</t>
  </si>
  <si>
    <t>PENTOXIPHYLLINE  400mg</t>
  </si>
  <si>
    <t xml:space="preserve">PARACETAMOL  10mg/ml-50ml </t>
  </si>
  <si>
    <t>FENTANYL   0.05mg/ml-2ml</t>
  </si>
  <si>
    <t>AMOXICILLINE + CLAVULANIC ACID  1000mg/200mg</t>
  </si>
  <si>
    <t>powd.  for sol. for  inj.</t>
  </si>
  <si>
    <t>powd.  for sol. for  inf.</t>
  </si>
  <si>
    <t xml:space="preserve">CLARITHROMYCIN  500mg </t>
  </si>
  <si>
    <t>AZITHROMYCIN  500mg</t>
  </si>
  <si>
    <t>CIPROFLOXACIN  200mg/100ml</t>
  </si>
  <si>
    <t>MACROGOL,COMBINATIOINS  64g</t>
  </si>
  <si>
    <t>RIVAROXABAN  10mg</t>
  </si>
  <si>
    <t>BUDESONIDE/FORMOTEROL  4.5mcg/160mcg-120 doses</t>
  </si>
  <si>
    <t>PROPOFOL MCT/LCT 50:50  10mg/ml-50ml</t>
  </si>
  <si>
    <t>LIDOCAINE   20mg/ml-2ml</t>
  </si>
  <si>
    <t>CHLORPROMAZINE  5mg/ml-5ml</t>
  </si>
  <si>
    <t>CHLORPROMAZINE  10mg/ml-5ml</t>
  </si>
  <si>
    <t>PIRACETAM   200mg/ml-5ml</t>
  </si>
  <si>
    <t>eye drops</t>
  </si>
  <si>
    <t>ointment</t>
  </si>
  <si>
    <t>POVIDONE-IODINE  10%  250g</t>
  </si>
  <si>
    <t>LEVOTHYROXINE SODIUM 50mcg</t>
  </si>
  <si>
    <t>GALANTAMINE  5mg/ml-1ml</t>
  </si>
  <si>
    <t>ATRACURIUM  10mg/ml-5ml</t>
  </si>
  <si>
    <t xml:space="preserve">SOMATOSTATIN  3mg </t>
  </si>
  <si>
    <t>IMMUNOGLOBULINS,NORMAL HUMAN  100mg/ml-200ml</t>
  </si>
  <si>
    <t>IMMUNOGLOBULINS,NORMAL HUMAN  50mg/ml-5ml</t>
  </si>
  <si>
    <t>HYDROCORTISONE , CHLORAMPHENICOL  5mg</t>
  </si>
  <si>
    <t>TIMOLOL  5mg/ml-5ml</t>
  </si>
  <si>
    <t>DORZOLAMIDE 2 % 5ml</t>
  </si>
  <si>
    <t>DORZOLAMIDE,TIMOLOL  20mg/ml+5mg/ml-5ml</t>
  </si>
  <si>
    <t>TRAVOPROST 40 mcg/ml- 2.5ml</t>
  </si>
  <si>
    <t>HYDROXYETHYLSTARCH 6% 500ml</t>
  </si>
  <si>
    <t>MANNITOL 100g/l  500ml полипропиленова банка</t>
  </si>
  <si>
    <t>COMBINATIONS,AMINOACIDS  50g/l  500ml</t>
  </si>
  <si>
    <t>powd. for sol. for inj.</t>
  </si>
  <si>
    <t>CYANOCOBALAMIN  0.5mg/ml-1ml</t>
  </si>
  <si>
    <t>THYROTROPIN ALFA  0.9mg/ml-1.2ml</t>
  </si>
  <si>
    <t>SO1AX11</t>
  </si>
  <si>
    <t>OFLOXACIN  3mg/ml- 5ml</t>
  </si>
  <si>
    <t xml:space="preserve">eye drops </t>
  </si>
  <si>
    <t xml:space="preserve">TIMOLOL  2.5mg/ml- 5ml </t>
  </si>
  <si>
    <t>ETILEFRINE  10mg/ml-1ml</t>
  </si>
  <si>
    <t>L03AX03</t>
  </si>
  <si>
    <t>powd. end solv. for susp.</t>
  </si>
  <si>
    <t>TRANEXAMIC ACID  100mg/ml-5ml</t>
  </si>
  <si>
    <t>B02AA02</t>
  </si>
  <si>
    <t>BECLOMETASONE  250mcg/dose-200 doses</t>
  </si>
  <si>
    <t>FLUMAZENIL  0.1mg/ml-5ml</t>
  </si>
  <si>
    <t>TOBRAMYCIN  80mg/2ml-2ml</t>
  </si>
  <si>
    <t>OCTREOTIDE  0.1mg/ml-1ml</t>
  </si>
  <si>
    <t>PHENYLEPHRINE  25mg/ml- 5ml</t>
  </si>
  <si>
    <t>BCG  VACCINE  0.5mg</t>
  </si>
  <si>
    <t>GAS-GANGRENE ANTITOXIN  25000IU</t>
  </si>
  <si>
    <t>J06AA05</t>
  </si>
  <si>
    <t>fIlm coat. tabl.</t>
  </si>
  <si>
    <t>PYRIDOXINE  25mg</t>
  </si>
  <si>
    <t>J01GB01</t>
  </si>
  <si>
    <t>прогнозна ст-т</t>
  </si>
  <si>
    <t>Лекарствени продукти извън Приложение № 2 на Позитивния лекарствен списък</t>
  </si>
  <si>
    <t xml:space="preserve"> Об. позиция №1/ном.единица №</t>
  </si>
  <si>
    <t>брой в опаковка</t>
  </si>
  <si>
    <t>опаковка</t>
  </si>
  <si>
    <t>цена на опаковка</t>
  </si>
  <si>
    <t xml:space="preserve">                                         Раздел   ХІ. </t>
  </si>
  <si>
    <t>Търговско наименование</t>
  </si>
  <si>
    <t>Производител</t>
  </si>
  <si>
    <t>Притежател на разрешението за употреба</t>
  </si>
  <si>
    <t>№ на Разрешението</t>
  </si>
  <si>
    <t xml:space="preserve">Оферирана цена </t>
  </si>
  <si>
    <t xml:space="preserve">Единична цена с ДДС на опаковка </t>
  </si>
  <si>
    <t>Оферирана цена за DDD</t>
  </si>
  <si>
    <t xml:space="preserve"> Ценово предложение</t>
  </si>
  <si>
    <t>Дата……………………….</t>
  </si>
  <si>
    <t>Подпис………………………</t>
  </si>
  <si>
    <t>Предложение за изпълнение на поръчката в съответствие с техническата спецификация</t>
  </si>
  <si>
    <t>Срок за доставка…………..часа.</t>
  </si>
  <si>
    <t>Подпис………………….</t>
  </si>
  <si>
    <t>Лекарствени продукти в Приложение № 2 на Позитивния лекарствен списък</t>
  </si>
  <si>
    <t>RIVAROXABAN  15mg</t>
  </si>
  <si>
    <t>RIVAROXABAN  20mg</t>
  </si>
  <si>
    <t>COLISTIMETHATE SODIUM 1 MIU</t>
  </si>
  <si>
    <t>ATRACURIUM  10mg/ml-2,5ml</t>
  </si>
  <si>
    <t>C01BC03</t>
  </si>
  <si>
    <t>PROPAFENONE 35 MG/10ML - 10ML</t>
  </si>
  <si>
    <t>S01AD03</t>
  </si>
  <si>
    <t>ACICLOVIR 250MG</t>
  </si>
  <si>
    <t>J01CR04</t>
  </si>
  <si>
    <t>AMPICILLIN SILBACTAM 1.0G/0,5G</t>
  </si>
  <si>
    <t xml:space="preserve">                Приложениe № 1</t>
  </si>
  <si>
    <t>Приложение № 4 </t>
  </si>
  <si>
    <t xml:space="preserve"> Об. позиция № / ном.единица №</t>
  </si>
  <si>
    <t xml:space="preserve">Оферирана цена за единицата мярка, посочена в колона 5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</si>
</sst>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/>
    <xf numFmtId="0" fontId="2" fillId="0" borderId="0"/>
    <xf numFmtId="0" fontId="4" fillId="0" borderId="0" applyNumberFormat="0" applyBorder="0" applyProtection="0"/>
  </cellStyleXfs>
  <cellXfs count="90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5" fillId="0" borderId="0" xfId="0" applyFont="1" applyFill="1"/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/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/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2" fontId="6" fillId="0" borderId="0" xfId="0" applyNumberFormat="1" applyFont="1" applyAlignment="1">
      <alignment horizontal="center" vertical="center"/>
    </xf>
    <xf numFmtId="0" fontId="1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/>
    <xf numFmtId="1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 2 2" xfId="1"/>
    <cellStyle name="Normal 2 3" xfId="2"/>
    <cellStyle name="Normal 3" xfId="3"/>
    <cellStyle name="Normal 3 10" xfId="5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opLeftCell="A37" zoomScale="110" zoomScaleNormal="110" workbookViewId="0">
      <selection activeCell="B5" sqref="B5:J5"/>
    </sheetView>
  </sheetViews>
  <sheetFormatPr defaultRowHeight="15.75"/>
  <cols>
    <col min="1" max="1" width="10.5703125" style="53" customWidth="1"/>
    <col min="2" max="2" width="12.28515625" style="54" customWidth="1"/>
    <col min="3" max="3" width="62.85546875" style="63" customWidth="1"/>
    <col min="4" max="4" width="8.28515625" style="53" customWidth="1"/>
    <col min="5" max="5" width="23.5703125" style="55" customWidth="1"/>
    <col min="6" max="6" width="8.140625" style="56" hidden="1" customWidth="1"/>
    <col min="7" max="7" width="10.5703125" style="57" hidden="1" customWidth="1"/>
    <col min="8" max="8" width="9.85546875" style="58" hidden="1" customWidth="1"/>
    <col min="9" max="9" width="15.140625" style="58" hidden="1" customWidth="1"/>
    <col min="10" max="10" width="14.28515625" style="68" customWidth="1"/>
  </cols>
  <sheetData>
    <row r="1" spans="1:10">
      <c r="C1" s="7" t="s">
        <v>137</v>
      </c>
    </row>
    <row r="3" spans="1:10">
      <c r="A3" s="59"/>
      <c r="B3" s="60"/>
      <c r="C3" s="80" t="s">
        <v>4</v>
      </c>
      <c r="D3" s="80"/>
      <c r="E3" s="80"/>
    </row>
    <row r="4" spans="1:10">
      <c r="A4" s="59"/>
      <c r="B4" s="60"/>
      <c r="C4" s="8"/>
      <c r="D4" s="8"/>
      <c r="E4" s="8"/>
    </row>
    <row r="5" spans="1:10" ht="75.75" customHeight="1">
      <c r="A5" s="14" t="s">
        <v>164</v>
      </c>
      <c r="B5" s="15" t="s">
        <v>2</v>
      </c>
      <c r="C5" s="15" t="s">
        <v>0</v>
      </c>
      <c r="D5" s="17" t="s">
        <v>1</v>
      </c>
      <c r="E5" s="17" t="s">
        <v>3</v>
      </c>
      <c r="F5" s="81" t="s">
        <v>134</v>
      </c>
      <c r="G5" s="82" t="s">
        <v>135</v>
      </c>
      <c r="H5" s="83" t="s">
        <v>136</v>
      </c>
      <c r="I5" s="83" t="s">
        <v>131</v>
      </c>
      <c r="J5" s="83" t="s">
        <v>131</v>
      </c>
    </row>
    <row r="6" spans="1:10" ht="14.25" customHeight="1">
      <c r="A6" s="19">
        <v>1</v>
      </c>
      <c r="B6" s="19">
        <v>2</v>
      </c>
      <c r="C6" s="19">
        <v>3</v>
      </c>
      <c r="D6" s="20">
        <v>4</v>
      </c>
      <c r="E6" s="20">
        <v>5</v>
      </c>
      <c r="F6" s="21"/>
      <c r="G6" s="21"/>
      <c r="H6" s="48"/>
      <c r="I6" s="48"/>
      <c r="J6" s="48">
        <v>6</v>
      </c>
    </row>
    <row r="7" spans="1:10" ht="38.25" customHeight="1">
      <c r="A7" s="39" t="s">
        <v>43</v>
      </c>
      <c r="B7" s="40"/>
      <c r="C7" s="41" t="s">
        <v>151</v>
      </c>
      <c r="D7" s="42"/>
      <c r="E7" s="43"/>
      <c r="F7" s="49"/>
      <c r="G7" s="50"/>
      <c r="H7" s="51"/>
      <c r="I7" s="52"/>
      <c r="J7" s="52"/>
    </row>
    <row r="8" spans="1:10">
      <c r="A8" s="36">
        <v>1</v>
      </c>
      <c r="B8" s="37" t="s">
        <v>5</v>
      </c>
      <c r="C8" s="26" t="s">
        <v>52</v>
      </c>
      <c r="D8" s="27">
        <v>20000</v>
      </c>
      <c r="E8" s="44" t="s">
        <v>51</v>
      </c>
      <c r="F8" s="35">
        <v>10</v>
      </c>
      <c r="G8" s="31">
        <v>1855</v>
      </c>
      <c r="H8" s="31">
        <v>82.26</v>
      </c>
      <c r="I8" s="69">
        <f t="shared" ref="I8:I9" si="0">G8*H8</f>
        <v>152592.30000000002</v>
      </c>
      <c r="J8" s="75">
        <f>I8/1.2</f>
        <v>127160.25000000001</v>
      </c>
    </row>
    <row r="9" spans="1:10" ht="27.75" customHeight="1">
      <c r="A9" s="36">
        <v>2</v>
      </c>
      <c r="B9" s="37" t="s">
        <v>6</v>
      </c>
      <c r="C9" s="26" t="s">
        <v>83</v>
      </c>
      <c r="D9" s="27">
        <v>1200</v>
      </c>
      <c r="E9" s="44" t="s">
        <v>54</v>
      </c>
      <c r="F9" s="35">
        <v>4</v>
      </c>
      <c r="G9" s="31">
        <f t="shared" ref="G9" si="1">D9/F9</f>
        <v>300</v>
      </c>
      <c r="H9" s="31">
        <v>10.4</v>
      </c>
      <c r="I9" s="69">
        <f t="shared" si="0"/>
        <v>3120</v>
      </c>
      <c r="J9" s="75">
        <f t="shared" ref="J9:J65" si="2">I9/1.2</f>
        <v>2600</v>
      </c>
    </row>
    <row r="10" spans="1:10">
      <c r="A10" s="36">
        <v>3</v>
      </c>
      <c r="B10" s="37" t="s">
        <v>8</v>
      </c>
      <c r="C10" s="26" t="s">
        <v>59</v>
      </c>
      <c r="D10" s="27">
        <v>2000</v>
      </c>
      <c r="E10" s="44" t="s">
        <v>56</v>
      </c>
      <c r="F10" s="35">
        <v>10</v>
      </c>
      <c r="G10" s="31">
        <f t="shared" ref="G10:G19" si="3">D10/F10</f>
        <v>200</v>
      </c>
      <c r="H10" s="31">
        <v>8.68</v>
      </c>
      <c r="I10" s="69">
        <f t="shared" ref="I10:I19" si="4">G10*H10</f>
        <v>1736</v>
      </c>
      <c r="J10" s="75">
        <f t="shared" si="2"/>
        <v>1446.6666666666667</v>
      </c>
    </row>
    <row r="11" spans="1:10">
      <c r="A11" s="36">
        <v>4</v>
      </c>
      <c r="B11" s="37" t="s">
        <v>9</v>
      </c>
      <c r="C11" s="26" t="s">
        <v>61</v>
      </c>
      <c r="D11" s="27">
        <v>4000</v>
      </c>
      <c r="E11" s="44" t="s">
        <v>55</v>
      </c>
      <c r="F11" s="35">
        <v>20</v>
      </c>
      <c r="G11" s="31">
        <f t="shared" si="3"/>
        <v>200</v>
      </c>
      <c r="H11" s="31">
        <v>2.5</v>
      </c>
      <c r="I11" s="69">
        <f t="shared" si="4"/>
        <v>500</v>
      </c>
      <c r="J11" s="75">
        <f t="shared" si="2"/>
        <v>416.66666666666669</v>
      </c>
    </row>
    <row r="12" spans="1:10" ht="23.25" customHeight="1">
      <c r="A12" s="36">
        <v>5</v>
      </c>
      <c r="B12" s="37" t="s">
        <v>60</v>
      </c>
      <c r="C12" s="26" t="s">
        <v>84</v>
      </c>
      <c r="D12" s="27">
        <v>100</v>
      </c>
      <c r="E12" s="44" t="s">
        <v>50</v>
      </c>
      <c r="F12" s="35">
        <v>5</v>
      </c>
      <c r="G12" s="31">
        <f t="shared" si="3"/>
        <v>20</v>
      </c>
      <c r="H12" s="31">
        <v>11.39</v>
      </c>
      <c r="I12" s="69">
        <f t="shared" si="4"/>
        <v>227.8</v>
      </c>
      <c r="J12" s="75">
        <f t="shared" si="2"/>
        <v>189.83333333333334</v>
      </c>
    </row>
    <row r="13" spans="1:10" ht="23.25" customHeight="1">
      <c r="A13" s="36">
        <v>6</v>
      </c>
      <c r="B13" s="37" t="s">
        <v>60</v>
      </c>
      <c r="C13" s="26" t="s">
        <v>152</v>
      </c>
      <c r="D13" s="27">
        <v>82</v>
      </c>
      <c r="E13" s="44" t="s">
        <v>50</v>
      </c>
      <c r="F13" s="35">
        <v>42</v>
      </c>
      <c r="G13" s="31">
        <v>2</v>
      </c>
      <c r="H13" s="76">
        <v>143.5</v>
      </c>
      <c r="I13" s="69">
        <f t="shared" si="4"/>
        <v>287</v>
      </c>
      <c r="J13" s="75">
        <f t="shared" si="2"/>
        <v>239.16666666666669</v>
      </c>
    </row>
    <row r="14" spans="1:10" ht="23.25" customHeight="1">
      <c r="A14" s="36">
        <v>7</v>
      </c>
      <c r="B14" s="37" t="s">
        <v>60</v>
      </c>
      <c r="C14" s="26" t="s">
        <v>153</v>
      </c>
      <c r="D14" s="27">
        <v>56</v>
      </c>
      <c r="E14" s="44" t="s">
        <v>50</v>
      </c>
      <c r="F14" s="35">
        <v>14</v>
      </c>
      <c r="G14" s="31">
        <f t="shared" si="3"/>
        <v>4</v>
      </c>
      <c r="H14" s="76">
        <v>63.78</v>
      </c>
      <c r="I14" s="69">
        <f t="shared" si="4"/>
        <v>255.12</v>
      </c>
      <c r="J14" s="75">
        <f t="shared" si="2"/>
        <v>212.60000000000002</v>
      </c>
    </row>
    <row r="15" spans="1:10" ht="17.25" customHeight="1">
      <c r="A15" s="36">
        <v>8</v>
      </c>
      <c r="B15" s="37" t="s">
        <v>10</v>
      </c>
      <c r="C15" s="26" t="s">
        <v>85</v>
      </c>
      <c r="D15" s="27">
        <v>20</v>
      </c>
      <c r="E15" s="44" t="s">
        <v>64</v>
      </c>
      <c r="F15" s="35">
        <v>1</v>
      </c>
      <c r="G15" s="31">
        <f t="shared" si="3"/>
        <v>20</v>
      </c>
      <c r="H15" s="31">
        <v>68.290000000000006</v>
      </c>
      <c r="I15" s="69">
        <f t="shared" si="4"/>
        <v>1365.8000000000002</v>
      </c>
      <c r="J15" s="75">
        <f t="shared" si="2"/>
        <v>1138.166666666667</v>
      </c>
    </row>
    <row r="16" spans="1:10">
      <c r="A16" s="36">
        <v>9</v>
      </c>
      <c r="B16" s="44" t="s">
        <v>41</v>
      </c>
      <c r="C16" s="26" t="s">
        <v>65</v>
      </c>
      <c r="D16" s="27">
        <v>90</v>
      </c>
      <c r="E16" s="44" t="s">
        <v>64</v>
      </c>
      <c r="F16" s="35">
        <v>1</v>
      </c>
      <c r="G16" s="31">
        <f t="shared" si="3"/>
        <v>90</v>
      </c>
      <c r="H16" s="31">
        <v>56.03</v>
      </c>
      <c r="I16" s="69">
        <f t="shared" si="4"/>
        <v>5042.7</v>
      </c>
      <c r="J16" s="75">
        <f t="shared" si="2"/>
        <v>4202.25</v>
      </c>
    </row>
    <row r="17" spans="1:10" ht="15" customHeight="1">
      <c r="A17" s="36">
        <v>10</v>
      </c>
      <c r="B17" s="37" t="s">
        <v>11</v>
      </c>
      <c r="C17" s="26" t="s">
        <v>86</v>
      </c>
      <c r="D17" s="27">
        <v>5000</v>
      </c>
      <c r="E17" s="44" t="s">
        <v>66</v>
      </c>
      <c r="F17" s="35">
        <v>1</v>
      </c>
      <c r="G17" s="31">
        <f t="shared" si="3"/>
        <v>5000</v>
      </c>
      <c r="H17" s="31">
        <v>6.39</v>
      </c>
      <c r="I17" s="69">
        <f t="shared" si="4"/>
        <v>31950</v>
      </c>
      <c r="J17" s="75">
        <f t="shared" si="2"/>
        <v>26625</v>
      </c>
    </row>
    <row r="18" spans="1:10" ht="15" customHeight="1">
      <c r="A18" s="36">
        <v>11</v>
      </c>
      <c r="B18" s="37" t="s">
        <v>11</v>
      </c>
      <c r="C18" s="26" t="s">
        <v>67</v>
      </c>
      <c r="D18" s="27">
        <v>3000</v>
      </c>
      <c r="E18" s="44" t="s">
        <v>66</v>
      </c>
      <c r="F18" s="35">
        <v>1</v>
      </c>
      <c r="G18" s="31">
        <f t="shared" si="3"/>
        <v>3000</v>
      </c>
      <c r="H18" s="31">
        <v>16.670000000000002</v>
      </c>
      <c r="I18" s="69">
        <f t="shared" si="4"/>
        <v>50010.000000000007</v>
      </c>
      <c r="J18" s="75">
        <f t="shared" si="2"/>
        <v>41675.000000000007</v>
      </c>
    </row>
    <row r="19" spans="1:10" ht="19.5" customHeight="1">
      <c r="A19" s="36">
        <v>12</v>
      </c>
      <c r="B19" s="37" t="s">
        <v>11</v>
      </c>
      <c r="C19" s="26" t="s">
        <v>68</v>
      </c>
      <c r="D19" s="27">
        <v>10000</v>
      </c>
      <c r="E19" s="44" t="s">
        <v>66</v>
      </c>
      <c r="F19" s="35">
        <v>5</v>
      </c>
      <c r="G19" s="31">
        <f t="shared" si="3"/>
        <v>2000</v>
      </c>
      <c r="H19" s="31">
        <v>12.77</v>
      </c>
      <c r="I19" s="69">
        <f t="shared" si="4"/>
        <v>25540</v>
      </c>
      <c r="J19" s="75">
        <f t="shared" si="2"/>
        <v>21283.333333333336</v>
      </c>
    </row>
    <row r="20" spans="1:10">
      <c r="A20" s="36">
        <v>13</v>
      </c>
      <c r="B20" s="37" t="s">
        <v>12</v>
      </c>
      <c r="C20" s="26" t="s">
        <v>69</v>
      </c>
      <c r="D20" s="27">
        <v>2000</v>
      </c>
      <c r="E20" s="44" t="s">
        <v>56</v>
      </c>
      <c r="F20" s="35">
        <v>10</v>
      </c>
      <c r="G20" s="31">
        <f t="shared" ref="G20:G29" si="5">D20/F20</f>
        <v>200</v>
      </c>
      <c r="H20" s="31">
        <v>28.77</v>
      </c>
      <c r="I20" s="69">
        <f t="shared" ref="I20:I29" si="6">G20*H20</f>
        <v>5754</v>
      </c>
      <c r="J20" s="75">
        <f t="shared" si="2"/>
        <v>4795</v>
      </c>
    </row>
    <row r="21" spans="1:10">
      <c r="A21" s="36">
        <v>14</v>
      </c>
      <c r="B21" s="37" t="s">
        <v>13</v>
      </c>
      <c r="C21" s="26" t="s">
        <v>87</v>
      </c>
      <c r="D21" s="27">
        <v>2200</v>
      </c>
      <c r="E21" s="44" t="s">
        <v>56</v>
      </c>
      <c r="F21" s="35">
        <v>10</v>
      </c>
      <c r="G21" s="31">
        <f t="shared" si="5"/>
        <v>220</v>
      </c>
      <c r="H21" s="31">
        <v>4.18</v>
      </c>
      <c r="I21" s="69">
        <f t="shared" si="6"/>
        <v>919.59999999999991</v>
      </c>
      <c r="J21" s="75">
        <f t="shared" si="2"/>
        <v>766.33333333333326</v>
      </c>
    </row>
    <row r="22" spans="1:10">
      <c r="A22" s="36">
        <v>15</v>
      </c>
      <c r="B22" s="37" t="s">
        <v>47</v>
      </c>
      <c r="C22" s="26" t="s">
        <v>70</v>
      </c>
      <c r="D22" s="27">
        <v>300</v>
      </c>
      <c r="E22" s="44" t="s">
        <v>55</v>
      </c>
      <c r="F22" s="35">
        <v>30</v>
      </c>
      <c r="G22" s="31">
        <f t="shared" si="5"/>
        <v>10</v>
      </c>
      <c r="H22" s="31">
        <v>1.69</v>
      </c>
      <c r="I22" s="69">
        <f t="shared" si="6"/>
        <v>16.899999999999999</v>
      </c>
      <c r="J22" s="75">
        <f t="shared" si="2"/>
        <v>14.083333333333332</v>
      </c>
    </row>
    <row r="23" spans="1:10">
      <c r="A23" s="36">
        <v>16</v>
      </c>
      <c r="B23" s="37" t="s">
        <v>46</v>
      </c>
      <c r="C23" s="26" t="s">
        <v>71</v>
      </c>
      <c r="D23" s="27">
        <v>250</v>
      </c>
      <c r="E23" s="44" t="s">
        <v>50</v>
      </c>
      <c r="F23" s="35">
        <v>25</v>
      </c>
      <c r="G23" s="31">
        <f t="shared" si="5"/>
        <v>10</v>
      </c>
      <c r="H23" s="31">
        <v>2.96</v>
      </c>
      <c r="I23" s="69">
        <f t="shared" si="6"/>
        <v>29.6</v>
      </c>
      <c r="J23" s="75">
        <f t="shared" si="2"/>
        <v>24.666666666666668</v>
      </c>
    </row>
    <row r="24" spans="1:10" s="4" customFormat="1">
      <c r="A24" s="45">
        <v>17</v>
      </c>
      <c r="B24" s="46" t="s">
        <v>15</v>
      </c>
      <c r="C24" s="32" t="s">
        <v>88</v>
      </c>
      <c r="D24" s="33">
        <v>1600</v>
      </c>
      <c r="E24" s="44" t="s">
        <v>56</v>
      </c>
      <c r="F24" s="61">
        <v>10</v>
      </c>
      <c r="G24" s="31">
        <f t="shared" si="5"/>
        <v>160</v>
      </c>
      <c r="H24" s="31">
        <v>4.0199999999999996</v>
      </c>
      <c r="I24" s="69">
        <f t="shared" si="6"/>
        <v>643.19999999999993</v>
      </c>
      <c r="J24" s="75">
        <f t="shared" si="2"/>
        <v>536</v>
      </c>
    </row>
    <row r="25" spans="1:10">
      <c r="A25" s="36">
        <v>18</v>
      </c>
      <c r="B25" s="37" t="s">
        <v>15</v>
      </c>
      <c r="C25" s="32" t="s">
        <v>89</v>
      </c>
      <c r="D25" s="27">
        <v>1300</v>
      </c>
      <c r="E25" s="44" t="s">
        <v>56</v>
      </c>
      <c r="F25" s="35">
        <v>10</v>
      </c>
      <c r="G25" s="31">
        <f t="shared" si="5"/>
        <v>130</v>
      </c>
      <c r="H25" s="31">
        <v>8.0299999999999994</v>
      </c>
      <c r="I25" s="69">
        <f t="shared" si="6"/>
        <v>1043.8999999999999</v>
      </c>
      <c r="J25" s="75">
        <f t="shared" si="2"/>
        <v>869.91666666666663</v>
      </c>
    </row>
    <row r="26" spans="1:10" s="5" customFormat="1">
      <c r="A26" s="36">
        <v>19</v>
      </c>
      <c r="B26" s="37" t="s">
        <v>16</v>
      </c>
      <c r="C26" s="26" t="s">
        <v>74</v>
      </c>
      <c r="D26" s="27">
        <v>420</v>
      </c>
      <c r="E26" s="44" t="s">
        <v>58</v>
      </c>
      <c r="F26" s="35">
        <v>60</v>
      </c>
      <c r="G26" s="31">
        <f t="shared" si="5"/>
        <v>7</v>
      </c>
      <c r="H26" s="31">
        <v>6.94</v>
      </c>
      <c r="I26" s="69">
        <f t="shared" si="6"/>
        <v>48.580000000000005</v>
      </c>
      <c r="J26" s="75">
        <f t="shared" si="2"/>
        <v>40.483333333333341</v>
      </c>
    </row>
    <row r="27" spans="1:10">
      <c r="A27" s="36">
        <v>20</v>
      </c>
      <c r="B27" s="37" t="s">
        <v>17</v>
      </c>
      <c r="C27" s="26" t="s">
        <v>90</v>
      </c>
      <c r="D27" s="27">
        <v>2000</v>
      </c>
      <c r="E27" s="44" t="s">
        <v>56</v>
      </c>
      <c r="F27" s="35">
        <v>10</v>
      </c>
      <c r="G27" s="31">
        <f t="shared" si="5"/>
        <v>200</v>
      </c>
      <c r="H27" s="31">
        <v>3.48</v>
      </c>
      <c r="I27" s="69">
        <f t="shared" si="6"/>
        <v>696</v>
      </c>
      <c r="J27" s="75">
        <f t="shared" si="2"/>
        <v>580</v>
      </c>
    </row>
    <row r="28" spans="1:10">
      <c r="A28" s="36">
        <v>21</v>
      </c>
      <c r="B28" s="37" t="s">
        <v>18</v>
      </c>
      <c r="C28" s="26" t="s">
        <v>75</v>
      </c>
      <c r="D28" s="27">
        <v>9000</v>
      </c>
      <c r="E28" s="44" t="s">
        <v>57</v>
      </c>
      <c r="F28" s="35">
        <v>10</v>
      </c>
      <c r="G28" s="31">
        <f t="shared" si="5"/>
        <v>900</v>
      </c>
      <c r="H28" s="31">
        <v>7.67</v>
      </c>
      <c r="I28" s="69">
        <f t="shared" si="6"/>
        <v>6903</v>
      </c>
      <c r="J28" s="75">
        <f t="shared" si="2"/>
        <v>5752.5</v>
      </c>
    </row>
    <row r="29" spans="1:10">
      <c r="A29" s="36">
        <v>22</v>
      </c>
      <c r="B29" s="37" t="s">
        <v>19</v>
      </c>
      <c r="C29" s="26" t="s">
        <v>76</v>
      </c>
      <c r="D29" s="27">
        <v>20000</v>
      </c>
      <c r="E29" s="44" t="s">
        <v>56</v>
      </c>
      <c r="F29" s="35">
        <v>10</v>
      </c>
      <c r="G29" s="31">
        <f t="shared" si="5"/>
        <v>2000</v>
      </c>
      <c r="H29" s="31">
        <v>3.86</v>
      </c>
      <c r="I29" s="69">
        <f t="shared" si="6"/>
        <v>7720</v>
      </c>
      <c r="J29" s="75">
        <f t="shared" si="2"/>
        <v>6433.3333333333339</v>
      </c>
    </row>
    <row r="30" spans="1:10" ht="19.5" customHeight="1">
      <c r="A30" s="36">
        <v>23</v>
      </c>
      <c r="B30" s="37" t="s">
        <v>20</v>
      </c>
      <c r="C30" s="26" t="s">
        <v>77</v>
      </c>
      <c r="D30" s="27">
        <v>5000</v>
      </c>
      <c r="E30" s="44" t="s">
        <v>78</v>
      </c>
      <c r="F30" s="35">
        <v>5</v>
      </c>
      <c r="G30" s="31">
        <f t="shared" ref="G30:G34" si="7">D30/F30</f>
        <v>1000</v>
      </c>
      <c r="H30" s="31">
        <v>21.73</v>
      </c>
      <c r="I30" s="69">
        <f t="shared" ref="I30:I34" si="8">G30*H30</f>
        <v>21730</v>
      </c>
      <c r="J30" s="75">
        <f t="shared" si="2"/>
        <v>18108.333333333336</v>
      </c>
    </row>
    <row r="31" spans="1:10" ht="19.5" customHeight="1">
      <c r="A31" s="36">
        <v>24</v>
      </c>
      <c r="B31" s="37" t="s">
        <v>21</v>
      </c>
      <c r="C31" s="26" t="s">
        <v>80</v>
      </c>
      <c r="D31" s="27">
        <v>500</v>
      </c>
      <c r="E31" s="44" t="s">
        <v>79</v>
      </c>
      <c r="F31" s="35">
        <v>1</v>
      </c>
      <c r="G31" s="31">
        <f t="shared" si="7"/>
        <v>500</v>
      </c>
      <c r="H31" s="31">
        <v>13.16</v>
      </c>
      <c r="I31" s="69">
        <f t="shared" si="8"/>
        <v>6580</v>
      </c>
      <c r="J31" s="75">
        <f t="shared" si="2"/>
        <v>5483.3333333333339</v>
      </c>
    </row>
    <row r="32" spans="1:10" s="2" customFormat="1" ht="19.5" customHeight="1">
      <c r="A32" s="36">
        <v>25</v>
      </c>
      <c r="B32" s="37" t="s">
        <v>22</v>
      </c>
      <c r="C32" s="26" t="s">
        <v>81</v>
      </c>
      <c r="D32" s="27">
        <v>800</v>
      </c>
      <c r="E32" s="44" t="s">
        <v>79</v>
      </c>
      <c r="F32" s="35">
        <v>5</v>
      </c>
      <c r="G32" s="31">
        <f t="shared" si="7"/>
        <v>160</v>
      </c>
      <c r="H32" s="31">
        <v>13.09</v>
      </c>
      <c r="I32" s="69">
        <f t="shared" si="8"/>
        <v>2094.4</v>
      </c>
      <c r="J32" s="75">
        <f t="shared" si="2"/>
        <v>1745.3333333333335</v>
      </c>
    </row>
    <row r="33" spans="1:10" ht="17.25" customHeight="1">
      <c r="A33" s="36">
        <v>26</v>
      </c>
      <c r="B33" s="37" t="s">
        <v>23</v>
      </c>
      <c r="C33" s="26" t="s">
        <v>82</v>
      </c>
      <c r="D33" s="27">
        <v>7000</v>
      </c>
      <c r="E33" s="44" t="s">
        <v>57</v>
      </c>
      <c r="F33" s="35">
        <v>1</v>
      </c>
      <c r="G33" s="31">
        <f t="shared" si="7"/>
        <v>7000</v>
      </c>
      <c r="H33" s="31">
        <v>2.56</v>
      </c>
      <c r="I33" s="69">
        <f t="shared" si="8"/>
        <v>17920</v>
      </c>
      <c r="J33" s="75">
        <f t="shared" si="2"/>
        <v>14933.333333333334</v>
      </c>
    </row>
    <row r="34" spans="1:10" ht="17.25" customHeight="1">
      <c r="A34" s="36">
        <v>27</v>
      </c>
      <c r="B34" s="37" t="s">
        <v>44</v>
      </c>
      <c r="C34" s="26" t="s">
        <v>154</v>
      </c>
      <c r="D34" s="27">
        <v>1000</v>
      </c>
      <c r="E34" s="44" t="s">
        <v>53</v>
      </c>
      <c r="F34" s="35">
        <v>10</v>
      </c>
      <c r="G34" s="31">
        <f t="shared" si="7"/>
        <v>100</v>
      </c>
      <c r="H34" s="77">
        <v>83.23</v>
      </c>
      <c r="I34" s="69">
        <f t="shared" si="8"/>
        <v>8323</v>
      </c>
      <c r="J34" s="75">
        <f t="shared" si="2"/>
        <v>6935.8333333333339</v>
      </c>
    </row>
    <row r="35" spans="1:10">
      <c r="A35" s="36">
        <v>28</v>
      </c>
      <c r="B35" s="37" t="s">
        <v>37</v>
      </c>
      <c r="C35" s="34" t="s">
        <v>93</v>
      </c>
      <c r="D35" s="27">
        <v>200</v>
      </c>
      <c r="E35" s="44" t="s">
        <v>92</v>
      </c>
      <c r="F35" s="35">
        <v>1</v>
      </c>
      <c r="G35" s="31">
        <f t="shared" ref="G35:G44" si="9">D35/F35</f>
        <v>200</v>
      </c>
      <c r="H35" s="31">
        <v>15.1</v>
      </c>
      <c r="I35" s="69">
        <f t="shared" ref="I35:I44" si="10">G35*H35</f>
        <v>3020</v>
      </c>
      <c r="J35" s="75">
        <f t="shared" si="2"/>
        <v>2516.666666666667</v>
      </c>
    </row>
    <row r="36" spans="1:10">
      <c r="A36" s="36">
        <v>29</v>
      </c>
      <c r="B36" s="37" t="s">
        <v>42</v>
      </c>
      <c r="C36" s="26" t="s">
        <v>94</v>
      </c>
      <c r="D36" s="27">
        <v>200</v>
      </c>
      <c r="E36" s="44" t="s">
        <v>55</v>
      </c>
      <c r="F36" s="35">
        <v>50</v>
      </c>
      <c r="G36" s="31">
        <f t="shared" si="9"/>
        <v>4</v>
      </c>
      <c r="H36" s="31">
        <v>1.2</v>
      </c>
      <c r="I36" s="69">
        <f t="shared" si="10"/>
        <v>4.8</v>
      </c>
      <c r="J36" s="75">
        <f t="shared" si="2"/>
        <v>4</v>
      </c>
    </row>
    <row r="37" spans="1:10" s="2" customFormat="1">
      <c r="A37" s="36">
        <v>30</v>
      </c>
      <c r="B37" s="37" t="s">
        <v>24</v>
      </c>
      <c r="C37" s="26" t="s">
        <v>95</v>
      </c>
      <c r="D37" s="27">
        <v>5000</v>
      </c>
      <c r="E37" s="44" t="s">
        <v>56</v>
      </c>
      <c r="F37" s="35">
        <v>10</v>
      </c>
      <c r="G37" s="31">
        <f t="shared" si="9"/>
        <v>500</v>
      </c>
      <c r="H37" s="31">
        <v>14.61</v>
      </c>
      <c r="I37" s="69">
        <f t="shared" si="10"/>
        <v>7305</v>
      </c>
      <c r="J37" s="75">
        <f t="shared" si="2"/>
        <v>6087.5</v>
      </c>
    </row>
    <row r="38" spans="1:10">
      <c r="A38" s="36">
        <v>31</v>
      </c>
      <c r="B38" s="37" t="s">
        <v>25</v>
      </c>
      <c r="C38" s="26" t="s">
        <v>96</v>
      </c>
      <c r="D38" s="27">
        <v>2000</v>
      </c>
      <c r="E38" s="44" t="s">
        <v>56</v>
      </c>
      <c r="F38" s="35">
        <v>5</v>
      </c>
      <c r="G38" s="31">
        <f t="shared" si="9"/>
        <v>400</v>
      </c>
      <c r="H38" s="31">
        <v>16.27</v>
      </c>
      <c r="I38" s="69">
        <f t="shared" si="10"/>
        <v>6508</v>
      </c>
      <c r="J38" s="75">
        <f t="shared" si="2"/>
        <v>5423.3333333333339</v>
      </c>
    </row>
    <row r="39" spans="1:10">
      <c r="A39" s="36">
        <v>32</v>
      </c>
      <c r="B39" s="37" t="s">
        <v>25</v>
      </c>
      <c r="C39" s="26" t="s">
        <v>155</v>
      </c>
      <c r="D39" s="27">
        <v>2000</v>
      </c>
      <c r="E39" s="44" t="s">
        <v>56</v>
      </c>
      <c r="F39" s="35">
        <v>5</v>
      </c>
      <c r="G39" s="31">
        <f t="shared" ref="G39" si="11">D39/F39</f>
        <v>400</v>
      </c>
      <c r="H39" s="78">
        <v>8.07</v>
      </c>
      <c r="I39" s="69">
        <f t="shared" si="10"/>
        <v>3228</v>
      </c>
      <c r="J39" s="75">
        <f t="shared" si="2"/>
        <v>2690</v>
      </c>
    </row>
    <row r="40" spans="1:10" s="2" customFormat="1" ht="31.5">
      <c r="A40" s="36">
        <v>33</v>
      </c>
      <c r="B40" s="37" t="s">
        <v>26</v>
      </c>
      <c r="C40" s="26" t="s">
        <v>97</v>
      </c>
      <c r="D40" s="27">
        <v>170</v>
      </c>
      <c r="E40" s="44" t="s">
        <v>72</v>
      </c>
      <c r="F40" s="35">
        <v>1</v>
      </c>
      <c r="G40" s="31">
        <f t="shared" si="9"/>
        <v>170</v>
      </c>
      <c r="H40" s="31">
        <v>138.53</v>
      </c>
      <c r="I40" s="69">
        <f t="shared" si="10"/>
        <v>23550.1</v>
      </c>
      <c r="J40" s="75">
        <f t="shared" si="2"/>
        <v>19625.083333333332</v>
      </c>
    </row>
    <row r="41" spans="1:10">
      <c r="A41" s="36">
        <v>34</v>
      </c>
      <c r="B41" s="37" t="s">
        <v>27</v>
      </c>
      <c r="C41" s="26" t="s">
        <v>123</v>
      </c>
      <c r="D41" s="27">
        <v>2500</v>
      </c>
      <c r="E41" s="44" t="s">
        <v>56</v>
      </c>
      <c r="F41" s="35">
        <v>5</v>
      </c>
      <c r="G41" s="31">
        <f t="shared" si="9"/>
        <v>500</v>
      </c>
      <c r="H41" s="31">
        <v>13.8</v>
      </c>
      <c r="I41" s="69">
        <f t="shared" si="10"/>
        <v>6900</v>
      </c>
      <c r="J41" s="75">
        <f t="shared" si="2"/>
        <v>5750</v>
      </c>
    </row>
    <row r="42" spans="1:10" ht="20.25" customHeight="1">
      <c r="A42" s="36">
        <v>35</v>
      </c>
      <c r="B42" s="37" t="s">
        <v>28</v>
      </c>
      <c r="C42" s="26" t="s">
        <v>99</v>
      </c>
      <c r="D42" s="27">
        <v>4000</v>
      </c>
      <c r="E42" s="44" t="s">
        <v>57</v>
      </c>
      <c r="F42" s="35">
        <v>10</v>
      </c>
      <c r="G42" s="31">
        <f t="shared" si="9"/>
        <v>400</v>
      </c>
      <c r="H42" s="31">
        <v>128.54</v>
      </c>
      <c r="I42" s="69">
        <f t="shared" si="10"/>
        <v>51416</v>
      </c>
      <c r="J42" s="75">
        <f t="shared" si="2"/>
        <v>42846.666666666672</v>
      </c>
    </row>
    <row r="43" spans="1:10">
      <c r="A43" s="36">
        <v>36</v>
      </c>
      <c r="B43" s="37" t="s">
        <v>29</v>
      </c>
      <c r="C43" s="26" t="s">
        <v>101</v>
      </c>
      <c r="D43" s="27">
        <v>100</v>
      </c>
      <c r="E43" s="44" t="s">
        <v>91</v>
      </c>
      <c r="F43" s="35">
        <v>1</v>
      </c>
      <c r="G43" s="31">
        <f t="shared" si="9"/>
        <v>100</v>
      </c>
      <c r="H43" s="31">
        <v>3.01</v>
      </c>
      <c r="I43" s="69">
        <f t="shared" si="10"/>
        <v>301</v>
      </c>
      <c r="J43" s="75">
        <f t="shared" si="2"/>
        <v>250.83333333333334</v>
      </c>
    </row>
    <row r="44" spans="1:10">
      <c r="A44" s="36">
        <v>37</v>
      </c>
      <c r="B44" s="37" t="s">
        <v>30</v>
      </c>
      <c r="C44" s="26" t="s">
        <v>103</v>
      </c>
      <c r="D44" s="27">
        <v>50</v>
      </c>
      <c r="E44" s="44" t="s">
        <v>91</v>
      </c>
      <c r="F44" s="35">
        <v>1</v>
      </c>
      <c r="G44" s="31">
        <f t="shared" si="9"/>
        <v>50</v>
      </c>
      <c r="H44" s="31">
        <v>10.64</v>
      </c>
      <c r="I44" s="69">
        <f t="shared" si="10"/>
        <v>532</v>
      </c>
      <c r="J44" s="75">
        <f t="shared" si="2"/>
        <v>443.33333333333337</v>
      </c>
    </row>
    <row r="45" spans="1:10" ht="17.25" customHeight="1">
      <c r="A45" s="36">
        <v>38</v>
      </c>
      <c r="B45" s="37" t="s">
        <v>32</v>
      </c>
      <c r="C45" s="26" t="s">
        <v>104</v>
      </c>
      <c r="D45" s="27">
        <v>50</v>
      </c>
      <c r="E45" s="44" t="s">
        <v>91</v>
      </c>
      <c r="F45" s="35">
        <v>1</v>
      </c>
      <c r="G45" s="31">
        <f t="shared" ref="G45:G49" si="12">D45/F45</f>
        <v>50</v>
      </c>
      <c r="H45" s="31">
        <v>11.88</v>
      </c>
      <c r="I45" s="69">
        <f t="shared" ref="I45:I49" si="13">G45*H45</f>
        <v>594</v>
      </c>
      <c r="J45" s="75">
        <f t="shared" si="2"/>
        <v>495</v>
      </c>
    </row>
    <row r="46" spans="1:10">
      <c r="A46" s="36">
        <v>39</v>
      </c>
      <c r="B46" s="37" t="s">
        <v>33</v>
      </c>
      <c r="C46" s="26" t="s">
        <v>105</v>
      </c>
      <c r="D46" s="27">
        <v>1500</v>
      </c>
      <c r="E46" s="44" t="s">
        <v>57</v>
      </c>
      <c r="F46" s="35">
        <v>1</v>
      </c>
      <c r="G46" s="31">
        <f t="shared" si="12"/>
        <v>1500</v>
      </c>
      <c r="H46" s="31">
        <v>15.02</v>
      </c>
      <c r="I46" s="69">
        <f t="shared" si="13"/>
        <v>22530</v>
      </c>
      <c r="J46" s="75">
        <f t="shared" si="2"/>
        <v>18775</v>
      </c>
    </row>
    <row r="47" spans="1:10">
      <c r="A47" s="36">
        <v>40</v>
      </c>
      <c r="B47" s="37" t="s">
        <v>7</v>
      </c>
      <c r="C47" s="26" t="s">
        <v>106</v>
      </c>
      <c r="D47" s="27">
        <v>3000</v>
      </c>
      <c r="E47" s="44" t="s">
        <v>57</v>
      </c>
      <c r="F47" s="35">
        <v>1</v>
      </c>
      <c r="G47" s="31">
        <f t="shared" si="12"/>
        <v>3000</v>
      </c>
      <c r="H47" s="31">
        <v>3.8</v>
      </c>
      <c r="I47" s="69">
        <f t="shared" si="13"/>
        <v>11400</v>
      </c>
      <c r="J47" s="75">
        <f t="shared" si="2"/>
        <v>9500</v>
      </c>
    </row>
    <row r="48" spans="1:10">
      <c r="A48" s="36">
        <v>41</v>
      </c>
      <c r="B48" s="37" t="s">
        <v>34</v>
      </c>
      <c r="C48" s="26" t="s">
        <v>107</v>
      </c>
      <c r="D48" s="27">
        <v>1500</v>
      </c>
      <c r="E48" s="44" t="s">
        <v>57</v>
      </c>
      <c r="F48" s="35">
        <v>10</v>
      </c>
      <c r="G48" s="31">
        <f t="shared" si="12"/>
        <v>150</v>
      </c>
      <c r="H48" s="31">
        <v>79.3</v>
      </c>
      <c r="I48" s="69">
        <f t="shared" si="13"/>
        <v>11895</v>
      </c>
      <c r="J48" s="75">
        <f t="shared" si="2"/>
        <v>9912.5</v>
      </c>
    </row>
    <row r="49" spans="1:10" ht="19.5" customHeight="1">
      <c r="A49" s="36">
        <v>42</v>
      </c>
      <c r="B49" s="37" t="s">
        <v>35</v>
      </c>
      <c r="C49" s="26" t="s">
        <v>109</v>
      </c>
      <c r="D49" s="27">
        <v>1000</v>
      </c>
      <c r="E49" s="44" t="s">
        <v>56</v>
      </c>
      <c r="F49" s="35">
        <v>10</v>
      </c>
      <c r="G49" s="31">
        <f t="shared" si="12"/>
        <v>100</v>
      </c>
      <c r="H49" s="31">
        <v>7.42</v>
      </c>
      <c r="I49" s="69">
        <f t="shared" si="13"/>
        <v>742</v>
      </c>
      <c r="J49" s="75">
        <f t="shared" si="2"/>
        <v>618.33333333333337</v>
      </c>
    </row>
    <row r="50" spans="1:10" ht="19.5" customHeight="1">
      <c r="A50" s="36">
        <v>43</v>
      </c>
      <c r="B50" s="37" t="s">
        <v>45</v>
      </c>
      <c r="C50" s="26" t="s">
        <v>110</v>
      </c>
      <c r="D50" s="27">
        <v>10</v>
      </c>
      <c r="E50" s="44" t="s">
        <v>108</v>
      </c>
      <c r="F50" s="35">
        <v>2</v>
      </c>
      <c r="G50" s="31">
        <f t="shared" ref="G50:G61" si="14">D50/F50</f>
        <v>5</v>
      </c>
      <c r="H50" s="31">
        <v>1444.84</v>
      </c>
      <c r="I50" s="69">
        <f t="shared" ref="I50:I61" si="15">G50*H50</f>
        <v>7224.2</v>
      </c>
      <c r="J50" s="75">
        <f t="shared" si="2"/>
        <v>6020.166666666667</v>
      </c>
    </row>
    <row r="51" spans="1:10" ht="31.5">
      <c r="A51" s="39">
        <v>2</v>
      </c>
      <c r="B51" s="40"/>
      <c r="C51" s="41" t="s">
        <v>132</v>
      </c>
      <c r="D51" s="42"/>
      <c r="E51" s="43"/>
      <c r="F51" s="73"/>
      <c r="G51" s="52"/>
      <c r="H51" s="79"/>
      <c r="I51" s="70"/>
      <c r="J51" s="52"/>
    </row>
    <row r="52" spans="1:10" s="4" customFormat="1">
      <c r="A52" s="45">
        <v>1</v>
      </c>
      <c r="B52" s="46" t="s">
        <v>31</v>
      </c>
      <c r="C52" s="32" t="s">
        <v>102</v>
      </c>
      <c r="D52" s="33">
        <v>100</v>
      </c>
      <c r="E52" s="47" t="s">
        <v>91</v>
      </c>
      <c r="F52" s="61">
        <v>1</v>
      </c>
      <c r="G52" s="31">
        <f t="shared" si="14"/>
        <v>100</v>
      </c>
      <c r="H52" s="62">
        <v>9.7799999999999994</v>
      </c>
      <c r="I52" s="69">
        <f t="shared" si="15"/>
        <v>977.99999999999989</v>
      </c>
      <c r="J52" s="75">
        <f t="shared" si="2"/>
        <v>814.99999999999989</v>
      </c>
    </row>
    <row r="53" spans="1:10" s="6" customFormat="1">
      <c r="A53" s="45">
        <v>2</v>
      </c>
      <c r="B53" s="46" t="s">
        <v>40</v>
      </c>
      <c r="C53" s="32" t="s">
        <v>124</v>
      </c>
      <c r="D53" s="33">
        <v>100</v>
      </c>
      <c r="E53" s="47" t="s">
        <v>91</v>
      </c>
      <c r="F53" s="61">
        <v>1</v>
      </c>
      <c r="G53" s="31">
        <f t="shared" si="14"/>
        <v>100</v>
      </c>
      <c r="H53" s="62">
        <v>10.07</v>
      </c>
      <c r="I53" s="69">
        <f t="shared" si="15"/>
        <v>1007</v>
      </c>
      <c r="J53" s="75">
        <f t="shared" si="2"/>
        <v>839.16666666666674</v>
      </c>
    </row>
    <row r="54" spans="1:10" s="4" customFormat="1">
      <c r="A54" s="45">
        <v>3</v>
      </c>
      <c r="B54" s="46" t="s">
        <v>48</v>
      </c>
      <c r="C54" s="32" t="s">
        <v>100</v>
      </c>
      <c r="D54" s="33">
        <v>200</v>
      </c>
      <c r="E54" s="47" t="s">
        <v>113</v>
      </c>
      <c r="F54" s="61">
        <v>1</v>
      </c>
      <c r="G54" s="31">
        <f t="shared" si="14"/>
        <v>200</v>
      </c>
      <c r="H54" s="62">
        <v>4.1399999999999997</v>
      </c>
      <c r="I54" s="69">
        <f t="shared" si="15"/>
        <v>827.99999999999989</v>
      </c>
      <c r="J54" s="75">
        <f t="shared" si="2"/>
        <v>689.99999999999989</v>
      </c>
    </row>
    <row r="55" spans="1:10" s="4" customFormat="1">
      <c r="A55" s="45">
        <v>4</v>
      </c>
      <c r="B55" s="46" t="s">
        <v>29</v>
      </c>
      <c r="C55" s="32" t="s">
        <v>114</v>
      </c>
      <c r="D55" s="33">
        <v>100</v>
      </c>
      <c r="E55" s="47" t="s">
        <v>91</v>
      </c>
      <c r="F55" s="61">
        <v>1</v>
      </c>
      <c r="G55" s="31">
        <f t="shared" si="14"/>
        <v>100</v>
      </c>
      <c r="H55" s="62">
        <v>4.3899999999999997</v>
      </c>
      <c r="I55" s="69">
        <f t="shared" si="15"/>
        <v>438.99999999999994</v>
      </c>
      <c r="J55" s="75">
        <f t="shared" si="2"/>
        <v>365.83333333333331</v>
      </c>
    </row>
    <row r="56" spans="1:10" ht="15.75" customHeight="1">
      <c r="A56" s="36">
        <v>5</v>
      </c>
      <c r="B56" s="37" t="s">
        <v>111</v>
      </c>
      <c r="C56" s="26" t="s">
        <v>112</v>
      </c>
      <c r="D56" s="27">
        <v>100</v>
      </c>
      <c r="E56" s="44" t="s">
        <v>91</v>
      </c>
      <c r="F56" s="36">
        <v>1</v>
      </c>
      <c r="G56" s="31">
        <f t="shared" si="14"/>
        <v>100</v>
      </c>
      <c r="H56" s="31">
        <v>6.5</v>
      </c>
      <c r="I56" s="69">
        <f t="shared" si="15"/>
        <v>650</v>
      </c>
      <c r="J56" s="75">
        <f t="shared" si="2"/>
        <v>541.66666666666674</v>
      </c>
    </row>
    <row r="57" spans="1:10" ht="15.75" customHeight="1">
      <c r="A57" s="36">
        <v>6</v>
      </c>
      <c r="B57" s="37" t="s">
        <v>36</v>
      </c>
      <c r="C57" s="26" t="s">
        <v>115</v>
      </c>
      <c r="D57" s="27">
        <v>3000</v>
      </c>
      <c r="E57" s="44" t="s">
        <v>56</v>
      </c>
      <c r="F57" s="27">
        <v>10</v>
      </c>
      <c r="G57" s="31">
        <f t="shared" si="14"/>
        <v>300</v>
      </c>
      <c r="H57" s="62">
        <v>10.7</v>
      </c>
      <c r="I57" s="69">
        <f t="shared" si="15"/>
        <v>3210</v>
      </c>
      <c r="J57" s="75">
        <f t="shared" si="2"/>
        <v>2675</v>
      </c>
    </row>
    <row r="58" spans="1:10" s="6" customFormat="1">
      <c r="A58" s="45">
        <v>7</v>
      </c>
      <c r="B58" s="46" t="s">
        <v>38</v>
      </c>
      <c r="C58" s="32" t="s">
        <v>121</v>
      </c>
      <c r="D58" s="33">
        <v>30</v>
      </c>
      <c r="E58" s="47" t="s">
        <v>62</v>
      </c>
      <c r="F58" s="61">
        <v>1</v>
      </c>
      <c r="G58" s="31">
        <f t="shared" si="14"/>
        <v>30</v>
      </c>
      <c r="H58" s="62">
        <v>11.96</v>
      </c>
      <c r="I58" s="69">
        <f t="shared" si="15"/>
        <v>358.8</v>
      </c>
      <c r="J58" s="75">
        <f t="shared" si="2"/>
        <v>299</v>
      </c>
    </row>
    <row r="59" spans="1:10" s="4" customFormat="1">
      <c r="A59" s="45">
        <v>8</v>
      </c>
      <c r="B59" s="47" t="s">
        <v>39</v>
      </c>
      <c r="C59" s="32" t="s">
        <v>120</v>
      </c>
      <c r="D59" s="33">
        <v>10</v>
      </c>
      <c r="E59" s="47" t="s">
        <v>63</v>
      </c>
      <c r="F59" s="61">
        <v>1</v>
      </c>
      <c r="G59" s="31">
        <f t="shared" si="14"/>
        <v>10</v>
      </c>
      <c r="H59" s="62">
        <v>30</v>
      </c>
      <c r="I59" s="69">
        <f t="shared" si="15"/>
        <v>300</v>
      </c>
      <c r="J59" s="75">
        <f t="shared" si="2"/>
        <v>250</v>
      </c>
    </row>
    <row r="60" spans="1:10" s="4" customFormat="1" ht="21.75" customHeight="1">
      <c r="A60" s="45">
        <v>9</v>
      </c>
      <c r="B60" s="46" t="s">
        <v>130</v>
      </c>
      <c r="C60" s="32" t="s">
        <v>122</v>
      </c>
      <c r="D60" s="33">
        <v>1000</v>
      </c>
      <c r="E60" s="47" t="s">
        <v>56</v>
      </c>
      <c r="F60" s="61">
        <v>1</v>
      </c>
      <c r="G60" s="31">
        <f t="shared" si="14"/>
        <v>1000</v>
      </c>
      <c r="H60" s="62">
        <v>4.09</v>
      </c>
      <c r="I60" s="69">
        <f t="shared" si="15"/>
        <v>4090</v>
      </c>
      <c r="J60" s="75">
        <f t="shared" si="2"/>
        <v>3408.3333333333335</v>
      </c>
    </row>
    <row r="61" spans="1:10">
      <c r="A61" s="36">
        <v>10</v>
      </c>
      <c r="B61" s="37" t="s">
        <v>119</v>
      </c>
      <c r="C61" s="26" t="s">
        <v>118</v>
      </c>
      <c r="D61" s="27">
        <v>1000</v>
      </c>
      <c r="E61" s="44" t="s">
        <v>56</v>
      </c>
      <c r="F61" s="27">
        <v>10</v>
      </c>
      <c r="G61" s="31">
        <f t="shared" si="14"/>
        <v>100</v>
      </c>
      <c r="H61" s="62">
        <v>52.81</v>
      </c>
      <c r="I61" s="69">
        <f t="shared" si="15"/>
        <v>5281</v>
      </c>
      <c r="J61" s="75">
        <f t="shared" si="2"/>
        <v>4400.8333333333339</v>
      </c>
    </row>
    <row r="62" spans="1:10" s="3" customFormat="1" ht="18.75" customHeight="1">
      <c r="A62" s="36">
        <v>11</v>
      </c>
      <c r="B62" s="37" t="s">
        <v>116</v>
      </c>
      <c r="C62" s="26" t="s">
        <v>125</v>
      </c>
      <c r="D62" s="27">
        <v>50</v>
      </c>
      <c r="E62" s="44" t="s">
        <v>117</v>
      </c>
      <c r="F62" s="36">
        <v>1</v>
      </c>
      <c r="G62" s="31">
        <f t="shared" ref="G62:G66" si="16">D62/F62</f>
        <v>50</v>
      </c>
      <c r="H62" s="31">
        <v>1.66</v>
      </c>
      <c r="I62" s="69">
        <f t="shared" ref="I62:I69" si="17">G62*H62</f>
        <v>83</v>
      </c>
      <c r="J62" s="75">
        <f t="shared" si="2"/>
        <v>69.166666666666671</v>
      </c>
    </row>
    <row r="63" spans="1:10" s="1" customFormat="1">
      <c r="A63" s="36">
        <v>12</v>
      </c>
      <c r="B63" s="37" t="s">
        <v>127</v>
      </c>
      <c r="C63" s="26" t="s">
        <v>126</v>
      </c>
      <c r="D63" s="27">
        <v>20</v>
      </c>
      <c r="E63" s="44" t="s">
        <v>56</v>
      </c>
      <c r="F63" s="36">
        <v>1</v>
      </c>
      <c r="G63" s="31">
        <f t="shared" si="16"/>
        <v>20</v>
      </c>
      <c r="H63" s="31">
        <v>119.96</v>
      </c>
      <c r="I63" s="69">
        <f t="shared" si="17"/>
        <v>2399.1999999999998</v>
      </c>
      <c r="J63" s="75">
        <f t="shared" si="2"/>
        <v>1999.3333333333333</v>
      </c>
    </row>
    <row r="64" spans="1:10">
      <c r="A64" s="35">
        <v>13</v>
      </c>
      <c r="B64" s="36" t="s">
        <v>49</v>
      </c>
      <c r="C64" s="38" t="s">
        <v>129</v>
      </c>
      <c r="D64" s="35">
        <v>5000</v>
      </c>
      <c r="E64" s="37" t="s">
        <v>128</v>
      </c>
      <c r="F64" s="36">
        <v>20</v>
      </c>
      <c r="G64" s="31">
        <f t="shared" si="16"/>
        <v>250</v>
      </c>
      <c r="H64" s="31">
        <v>1.51</v>
      </c>
      <c r="I64" s="69">
        <f t="shared" si="17"/>
        <v>377.5</v>
      </c>
      <c r="J64" s="75">
        <f t="shared" si="2"/>
        <v>314.58333333333337</v>
      </c>
    </row>
    <row r="65" spans="1:10" ht="17.25" customHeight="1">
      <c r="A65" s="36">
        <v>14</v>
      </c>
      <c r="B65" s="37" t="s">
        <v>14</v>
      </c>
      <c r="C65" s="26" t="s">
        <v>73</v>
      </c>
      <c r="D65" s="27">
        <v>500</v>
      </c>
      <c r="E65" s="44" t="s">
        <v>72</v>
      </c>
      <c r="F65" s="36">
        <v>4</v>
      </c>
      <c r="G65" s="31">
        <f t="shared" si="16"/>
        <v>125</v>
      </c>
      <c r="H65" s="31">
        <v>20.64</v>
      </c>
      <c r="I65" s="69">
        <f t="shared" si="17"/>
        <v>2580</v>
      </c>
      <c r="J65" s="75">
        <f t="shared" si="2"/>
        <v>2150</v>
      </c>
    </row>
    <row r="66" spans="1:10" ht="17.25" customHeight="1">
      <c r="A66" s="36">
        <v>15</v>
      </c>
      <c r="B66" s="37" t="s">
        <v>28</v>
      </c>
      <c r="C66" s="26" t="s">
        <v>98</v>
      </c>
      <c r="D66" s="27">
        <v>50</v>
      </c>
      <c r="E66" s="44" t="s">
        <v>57</v>
      </c>
      <c r="F66" s="36">
        <v>1</v>
      </c>
      <c r="G66" s="31">
        <f t="shared" si="16"/>
        <v>50</v>
      </c>
      <c r="H66" s="31">
        <v>1829.6</v>
      </c>
      <c r="I66" s="69">
        <f t="shared" si="17"/>
        <v>91480</v>
      </c>
      <c r="J66" s="75">
        <f t="shared" ref="J66:J69" si="18">I66/1.2</f>
        <v>76233.333333333343</v>
      </c>
    </row>
    <row r="67" spans="1:10" ht="17.25" customHeight="1">
      <c r="A67" s="36">
        <v>16</v>
      </c>
      <c r="B67" s="37" t="s">
        <v>156</v>
      </c>
      <c r="C67" s="26" t="s">
        <v>157</v>
      </c>
      <c r="D67" s="27">
        <v>1000</v>
      </c>
      <c r="E67" s="44" t="s">
        <v>56</v>
      </c>
      <c r="F67" s="27">
        <v>1000</v>
      </c>
      <c r="G67" s="27">
        <v>1000</v>
      </c>
      <c r="H67" s="31">
        <v>1.62</v>
      </c>
      <c r="I67" s="69">
        <f t="shared" si="17"/>
        <v>1620</v>
      </c>
      <c r="J67" s="75">
        <f t="shared" si="18"/>
        <v>1350</v>
      </c>
    </row>
    <row r="68" spans="1:10" ht="17.25" customHeight="1">
      <c r="A68" s="36">
        <v>17</v>
      </c>
      <c r="B68" s="37" t="s">
        <v>158</v>
      </c>
      <c r="C68" s="26" t="s">
        <v>159</v>
      </c>
      <c r="D68" s="27">
        <v>500</v>
      </c>
      <c r="E68" s="44" t="s">
        <v>53</v>
      </c>
      <c r="F68" s="27">
        <v>500</v>
      </c>
      <c r="G68" s="27">
        <v>500</v>
      </c>
      <c r="H68" s="31">
        <v>39.75</v>
      </c>
      <c r="I68" s="69">
        <f t="shared" si="17"/>
        <v>19875</v>
      </c>
      <c r="J68" s="75">
        <f t="shared" si="18"/>
        <v>16562.5</v>
      </c>
    </row>
    <row r="69" spans="1:10" ht="17.25" customHeight="1">
      <c r="A69" s="36">
        <v>18</v>
      </c>
      <c r="B69" s="37" t="s">
        <v>160</v>
      </c>
      <c r="C69" s="26" t="s">
        <v>161</v>
      </c>
      <c r="D69" s="27">
        <v>5000</v>
      </c>
      <c r="E69" s="44" t="s">
        <v>108</v>
      </c>
      <c r="F69" s="27">
        <v>5000</v>
      </c>
      <c r="G69" s="27">
        <v>5000</v>
      </c>
      <c r="H69" s="31">
        <v>3.8</v>
      </c>
      <c r="I69" s="69">
        <f t="shared" si="17"/>
        <v>19000</v>
      </c>
      <c r="J69" s="75">
        <f t="shared" si="18"/>
        <v>15833.333333333334</v>
      </c>
    </row>
    <row r="70" spans="1:10">
      <c r="I70" s="64"/>
      <c r="J70" s="71"/>
    </row>
  </sheetData>
  <mergeCells count="1">
    <mergeCell ref="C3:E3"/>
  </mergeCells>
  <phoneticPr fontId="1" type="noConversion"/>
  <pageMargins left="0.57999999999999996" right="0.15748031496062992" top="0.35433070866141736" bottom="0.51181102362204722" header="0.2362204724409449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opLeftCell="A52" zoomScale="120" zoomScaleNormal="120" workbookViewId="0">
      <selection activeCell="D2" sqref="D2"/>
    </sheetView>
  </sheetViews>
  <sheetFormatPr defaultRowHeight="15.75"/>
  <cols>
    <col min="1" max="1" width="7.42578125" style="65" customWidth="1"/>
    <col min="2" max="2" width="10.5703125" style="65" customWidth="1"/>
    <col min="3" max="3" width="41.7109375" style="9" customWidth="1"/>
    <col min="4" max="4" width="7.5703125" style="65" customWidth="1"/>
    <col min="5" max="5" width="13.5703125" style="65" customWidth="1"/>
    <col min="6" max="6" width="16.42578125" style="65" customWidth="1"/>
    <col min="7" max="7" width="15.85546875" style="65" customWidth="1"/>
    <col min="8" max="8" width="14" style="65" customWidth="1"/>
    <col min="9" max="9" width="14.28515625" style="65" customWidth="1"/>
  </cols>
  <sheetData>
    <row r="1" spans="1:9" ht="46.5" customHeight="1">
      <c r="A1" s="84" t="s">
        <v>148</v>
      </c>
      <c r="B1" s="84"/>
      <c r="C1" s="84"/>
      <c r="D1" s="84"/>
      <c r="E1" s="84"/>
      <c r="F1" s="13" t="s">
        <v>162</v>
      </c>
    </row>
    <row r="2" spans="1:9" ht="116.25" customHeight="1">
      <c r="A2" s="67" t="s">
        <v>133</v>
      </c>
      <c r="B2" s="15" t="s">
        <v>2</v>
      </c>
      <c r="C2" s="15" t="s">
        <v>0</v>
      </c>
      <c r="D2" s="17" t="s">
        <v>1</v>
      </c>
      <c r="E2" s="17" t="s">
        <v>3</v>
      </c>
      <c r="F2" s="17" t="s">
        <v>138</v>
      </c>
      <c r="G2" s="15" t="s">
        <v>139</v>
      </c>
      <c r="H2" s="18" t="s">
        <v>140</v>
      </c>
      <c r="I2" s="66" t="s">
        <v>141</v>
      </c>
    </row>
    <row r="3" spans="1:9">
      <c r="A3" s="19">
        <v>1</v>
      </c>
      <c r="B3" s="19">
        <v>2</v>
      </c>
      <c r="C3" s="19">
        <v>3</v>
      </c>
      <c r="D3" s="20">
        <v>4</v>
      </c>
      <c r="E3" s="20">
        <v>5</v>
      </c>
      <c r="F3" s="21">
        <v>6</v>
      </c>
      <c r="G3" s="21">
        <v>7</v>
      </c>
      <c r="H3" s="48">
        <v>8</v>
      </c>
      <c r="I3" s="48">
        <v>9</v>
      </c>
    </row>
    <row r="4" spans="1:9" ht="47.25">
      <c r="A4" s="39" t="s">
        <v>43</v>
      </c>
      <c r="B4" s="40"/>
      <c r="C4" s="41" t="s">
        <v>151</v>
      </c>
      <c r="D4" s="42"/>
      <c r="E4" s="43"/>
      <c r="F4" s="49"/>
      <c r="G4" s="50"/>
      <c r="H4" s="51"/>
      <c r="I4" s="52"/>
    </row>
    <row r="5" spans="1:9" ht="19.5" customHeight="1">
      <c r="A5" s="36">
        <v>1</v>
      </c>
      <c r="B5" s="37" t="s">
        <v>5</v>
      </c>
      <c r="C5" s="26" t="s">
        <v>52</v>
      </c>
      <c r="D5" s="27">
        <v>20000</v>
      </c>
      <c r="E5" s="44" t="s">
        <v>51</v>
      </c>
      <c r="F5" s="28"/>
      <c r="G5" s="29"/>
      <c r="H5" s="30"/>
      <c r="I5" s="30"/>
    </row>
    <row r="6" spans="1:9" ht="19.5" customHeight="1">
      <c r="A6" s="36">
        <v>2</v>
      </c>
      <c r="B6" s="37" t="s">
        <v>6</v>
      </c>
      <c r="C6" s="26" t="s">
        <v>83</v>
      </c>
      <c r="D6" s="27">
        <v>1200</v>
      </c>
      <c r="E6" s="44" t="s">
        <v>54</v>
      </c>
      <c r="F6" s="28"/>
      <c r="G6" s="29"/>
      <c r="H6" s="31"/>
      <c r="I6" s="31"/>
    </row>
    <row r="7" spans="1:9" ht="19.5" customHeight="1">
      <c r="A7" s="36">
        <v>3</v>
      </c>
      <c r="B7" s="37" t="s">
        <v>8</v>
      </c>
      <c r="C7" s="26" t="s">
        <v>59</v>
      </c>
      <c r="D7" s="27">
        <v>2000</v>
      </c>
      <c r="E7" s="44" t="s">
        <v>56</v>
      </c>
      <c r="F7" s="28"/>
      <c r="G7" s="29"/>
      <c r="H7" s="31"/>
      <c r="I7" s="31"/>
    </row>
    <row r="8" spans="1:9" ht="19.5" customHeight="1">
      <c r="A8" s="36">
        <v>4</v>
      </c>
      <c r="B8" s="37" t="s">
        <v>9</v>
      </c>
      <c r="C8" s="26" t="s">
        <v>61</v>
      </c>
      <c r="D8" s="27">
        <v>4000</v>
      </c>
      <c r="E8" s="44" t="s">
        <v>55</v>
      </c>
      <c r="F8" s="28"/>
      <c r="G8" s="29"/>
      <c r="H8" s="31"/>
      <c r="I8" s="31"/>
    </row>
    <row r="9" spans="1:9" ht="19.5" customHeight="1">
      <c r="A9" s="36">
        <v>5</v>
      </c>
      <c r="B9" s="37" t="s">
        <v>60</v>
      </c>
      <c r="C9" s="26" t="s">
        <v>84</v>
      </c>
      <c r="D9" s="27">
        <v>100</v>
      </c>
      <c r="E9" s="44" t="s">
        <v>50</v>
      </c>
      <c r="F9" s="28"/>
      <c r="G9" s="29"/>
      <c r="H9" s="31"/>
      <c r="I9" s="31"/>
    </row>
    <row r="10" spans="1:9" ht="29.25" customHeight="1">
      <c r="A10" s="36">
        <v>6</v>
      </c>
      <c r="B10" s="37" t="s">
        <v>60</v>
      </c>
      <c r="C10" s="26" t="s">
        <v>152</v>
      </c>
      <c r="D10" s="27">
        <v>82</v>
      </c>
      <c r="E10" s="44" t="s">
        <v>50</v>
      </c>
      <c r="F10" s="28"/>
      <c r="G10" s="29"/>
      <c r="H10" s="31"/>
      <c r="I10" s="31"/>
    </row>
    <row r="11" spans="1:9" ht="19.5" customHeight="1">
      <c r="A11" s="36">
        <v>7</v>
      </c>
      <c r="B11" s="37" t="s">
        <v>60</v>
      </c>
      <c r="C11" s="26" t="s">
        <v>153</v>
      </c>
      <c r="D11" s="27">
        <v>56</v>
      </c>
      <c r="E11" s="44" t="s">
        <v>50</v>
      </c>
      <c r="F11" s="28"/>
      <c r="G11" s="29"/>
      <c r="H11" s="31"/>
      <c r="I11" s="31"/>
    </row>
    <row r="12" spans="1:9" ht="19.5" customHeight="1">
      <c r="A12" s="36">
        <v>8</v>
      </c>
      <c r="B12" s="37" t="s">
        <v>10</v>
      </c>
      <c r="C12" s="26" t="s">
        <v>85</v>
      </c>
      <c r="D12" s="27">
        <v>20</v>
      </c>
      <c r="E12" s="44" t="s">
        <v>64</v>
      </c>
      <c r="F12" s="28"/>
      <c r="G12" s="29"/>
      <c r="H12" s="30"/>
      <c r="I12" s="31"/>
    </row>
    <row r="13" spans="1:9" ht="19.5" customHeight="1">
      <c r="A13" s="36">
        <v>9</v>
      </c>
      <c r="B13" s="44" t="s">
        <v>41</v>
      </c>
      <c r="C13" s="26" t="s">
        <v>65</v>
      </c>
      <c r="D13" s="27">
        <v>90</v>
      </c>
      <c r="E13" s="44" t="s">
        <v>64</v>
      </c>
      <c r="F13" s="28"/>
      <c r="G13" s="29"/>
      <c r="H13" s="31"/>
      <c r="I13" s="31"/>
    </row>
    <row r="14" spans="1:9" ht="19.5" customHeight="1">
      <c r="A14" s="36">
        <v>10</v>
      </c>
      <c r="B14" s="37" t="s">
        <v>11</v>
      </c>
      <c r="C14" s="26" t="s">
        <v>86</v>
      </c>
      <c r="D14" s="27">
        <v>5000</v>
      </c>
      <c r="E14" s="44" t="s">
        <v>66</v>
      </c>
      <c r="F14" s="28"/>
      <c r="G14" s="29"/>
      <c r="H14" s="31"/>
      <c r="I14" s="31"/>
    </row>
    <row r="15" spans="1:9" ht="19.5" customHeight="1">
      <c r="A15" s="36">
        <v>11</v>
      </c>
      <c r="B15" s="37" t="s">
        <v>11</v>
      </c>
      <c r="C15" s="26" t="s">
        <v>67</v>
      </c>
      <c r="D15" s="27">
        <v>3000</v>
      </c>
      <c r="E15" s="44" t="s">
        <v>66</v>
      </c>
      <c r="F15" s="28"/>
      <c r="G15" s="29"/>
      <c r="H15" s="30"/>
      <c r="I15" s="31"/>
    </row>
    <row r="16" spans="1:9" ht="19.5" customHeight="1">
      <c r="A16" s="36">
        <v>12</v>
      </c>
      <c r="B16" s="37" t="s">
        <v>11</v>
      </c>
      <c r="C16" s="26" t="s">
        <v>68</v>
      </c>
      <c r="D16" s="27">
        <v>10000</v>
      </c>
      <c r="E16" s="44" t="s">
        <v>66</v>
      </c>
      <c r="F16" s="28"/>
      <c r="G16" s="29"/>
      <c r="H16" s="31"/>
      <c r="I16" s="31"/>
    </row>
    <row r="17" spans="1:9" ht="19.5" customHeight="1">
      <c r="A17" s="36">
        <v>13</v>
      </c>
      <c r="B17" s="37" t="s">
        <v>12</v>
      </c>
      <c r="C17" s="26" t="s">
        <v>69</v>
      </c>
      <c r="D17" s="27">
        <v>2000</v>
      </c>
      <c r="E17" s="44" t="s">
        <v>56</v>
      </c>
      <c r="F17" s="28"/>
      <c r="G17" s="29"/>
      <c r="H17" s="31"/>
      <c r="I17" s="31"/>
    </row>
    <row r="18" spans="1:9" ht="19.5" customHeight="1">
      <c r="A18" s="36">
        <v>14</v>
      </c>
      <c r="B18" s="37" t="s">
        <v>13</v>
      </c>
      <c r="C18" s="26" t="s">
        <v>87</v>
      </c>
      <c r="D18" s="27">
        <v>2200</v>
      </c>
      <c r="E18" s="44" t="s">
        <v>56</v>
      </c>
      <c r="F18" s="28"/>
      <c r="G18" s="29"/>
      <c r="H18" s="31"/>
      <c r="I18" s="31"/>
    </row>
    <row r="19" spans="1:9" ht="19.5" customHeight="1">
      <c r="A19" s="36">
        <v>15</v>
      </c>
      <c r="B19" s="37" t="s">
        <v>47</v>
      </c>
      <c r="C19" s="26" t="s">
        <v>70</v>
      </c>
      <c r="D19" s="27">
        <v>300</v>
      </c>
      <c r="E19" s="44" t="s">
        <v>55</v>
      </c>
      <c r="F19" s="28"/>
      <c r="G19" s="29"/>
      <c r="H19" s="30"/>
      <c r="I19" s="31"/>
    </row>
    <row r="20" spans="1:9" ht="19.5" customHeight="1">
      <c r="A20" s="36">
        <v>16</v>
      </c>
      <c r="B20" s="37" t="s">
        <v>46</v>
      </c>
      <c r="C20" s="26" t="s">
        <v>71</v>
      </c>
      <c r="D20" s="27">
        <v>250</v>
      </c>
      <c r="E20" s="44" t="s">
        <v>50</v>
      </c>
      <c r="F20" s="28"/>
      <c r="G20" s="29"/>
      <c r="H20" s="31"/>
      <c r="I20" s="31"/>
    </row>
    <row r="21" spans="1:9" ht="19.5" customHeight="1">
      <c r="A21" s="45">
        <v>17</v>
      </c>
      <c r="B21" s="46" t="s">
        <v>15</v>
      </c>
      <c r="C21" s="32" t="s">
        <v>88</v>
      </c>
      <c r="D21" s="33">
        <v>1600</v>
      </c>
      <c r="E21" s="44" t="s">
        <v>56</v>
      </c>
      <c r="F21" s="28"/>
      <c r="G21" s="29"/>
      <c r="H21" s="30"/>
      <c r="I21" s="31"/>
    </row>
    <row r="22" spans="1:9" ht="19.5" customHeight="1">
      <c r="A22" s="36">
        <v>18</v>
      </c>
      <c r="B22" s="37" t="s">
        <v>15</v>
      </c>
      <c r="C22" s="32" t="s">
        <v>89</v>
      </c>
      <c r="D22" s="27">
        <v>1300</v>
      </c>
      <c r="E22" s="44" t="s">
        <v>56</v>
      </c>
      <c r="F22" s="28"/>
      <c r="G22" s="29"/>
      <c r="H22" s="31"/>
      <c r="I22" s="31"/>
    </row>
    <row r="23" spans="1:9" ht="19.5" customHeight="1">
      <c r="A23" s="36">
        <v>19</v>
      </c>
      <c r="B23" s="37" t="s">
        <v>16</v>
      </c>
      <c r="C23" s="26" t="s">
        <v>74</v>
      </c>
      <c r="D23" s="27">
        <v>420</v>
      </c>
      <c r="E23" s="44" t="s">
        <v>58</v>
      </c>
      <c r="F23" s="28"/>
      <c r="G23" s="29"/>
      <c r="H23" s="30"/>
      <c r="I23" s="31"/>
    </row>
    <row r="24" spans="1:9" ht="19.5" customHeight="1">
      <c r="A24" s="36">
        <v>20</v>
      </c>
      <c r="B24" s="37" t="s">
        <v>17</v>
      </c>
      <c r="C24" s="26" t="s">
        <v>90</v>
      </c>
      <c r="D24" s="27">
        <v>2000</v>
      </c>
      <c r="E24" s="44" t="s">
        <v>56</v>
      </c>
      <c r="F24" s="28"/>
      <c r="G24" s="29"/>
      <c r="H24" s="31"/>
      <c r="I24" s="31"/>
    </row>
    <row r="25" spans="1:9" ht="31.5" customHeight="1">
      <c r="A25" s="36">
        <v>21</v>
      </c>
      <c r="B25" s="37" t="s">
        <v>18</v>
      </c>
      <c r="C25" s="26" t="s">
        <v>75</v>
      </c>
      <c r="D25" s="27">
        <v>9000</v>
      </c>
      <c r="E25" s="44" t="s">
        <v>57</v>
      </c>
      <c r="F25" s="28"/>
      <c r="G25" s="29"/>
      <c r="H25" s="30"/>
      <c r="I25" s="31"/>
    </row>
    <row r="26" spans="1:9" ht="19.5" customHeight="1">
      <c r="A26" s="36">
        <v>22</v>
      </c>
      <c r="B26" s="37" t="s">
        <v>19</v>
      </c>
      <c r="C26" s="26" t="s">
        <v>76</v>
      </c>
      <c r="D26" s="27">
        <v>20000</v>
      </c>
      <c r="E26" s="44" t="s">
        <v>56</v>
      </c>
      <c r="F26" s="28"/>
      <c r="G26" s="29"/>
      <c r="H26" s="31"/>
      <c r="I26" s="31"/>
    </row>
    <row r="27" spans="1:9" ht="19.5" customHeight="1">
      <c r="A27" s="36">
        <v>23</v>
      </c>
      <c r="B27" s="37" t="s">
        <v>20</v>
      </c>
      <c r="C27" s="26" t="s">
        <v>77</v>
      </c>
      <c r="D27" s="27">
        <v>5000</v>
      </c>
      <c r="E27" s="44" t="s">
        <v>78</v>
      </c>
      <c r="F27" s="28"/>
      <c r="G27" s="29"/>
      <c r="H27" s="31"/>
      <c r="I27" s="31"/>
    </row>
    <row r="28" spans="1:9" ht="19.5" customHeight="1">
      <c r="A28" s="36">
        <v>24</v>
      </c>
      <c r="B28" s="37" t="s">
        <v>21</v>
      </c>
      <c r="C28" s="26" t="s">
        <v>80</v>
      </c>
      <c r="D28" s="27">
        <v>500</v>
      </c>
      <c r="E28" s="44" t="s">
        <v>79</v>
      </c>
      <c r="F28" s="28"/>
      <c r="G28" s="29"/>
      <c r="H28" s="31"/>
      <c r="I28" s="31"/>
    </row>
    <row r="29" spans="1:9" ht="19.5" customHeight="1">
      <c r="A29" s="36">
        <v>25</v>
      </c>
      <c r="B29" s="37" t="s">
        <v>22</v>
      </c>
      <c r="C29" s="26" t="s">
        <v>81</v>
      </c>
      <c r="D29" s="27">
        <v>800</v>
      </c>
      <c r="E29" s="44" t="s">
        <v>79</v>
      </c>
      <c r="F29" s="28"/>
      <c r="G29" s="29"/>
      <c r="H29" s="31"/>
      <c r="I29" s="31"/>
    </row>
    <row r="30" spans="1:9" ht="19.5" customHeight="1">
      <c r="A30" s="36">
        <v>26</v>
      </c>
      <c r="B30" s="37" t="s">
        <v>23</v>
      </c>
      <c r="C30" s="26" t="s">
        <v>82</v>
      </c>
      <c r="D30" s="27">
        <v>7000</v>
      </c>
      <c r="E30" s="44" t="s">
        <v>57</v>
      </c>
      <c r="F30" s="28"/>
      <c r="G30" s="29"/>
      <c r="H30" s="30"/>
      <c r="I30" s="31"/>
    </row>
    <row r="31" spans="1:9" ht="19.5" customHeight="1">
      <c r="A31" s="36">
        <v>27</v>
      </c>
      <c r="B31" s="37" t="s">
        <v>44</v>
      </c>
      <c r="C31" s="26" t="s">
        <v>154</v>
      </c>
      <c r="D31" s="27">
        <v>1000</v>
      </c>
      <c r="E31" s="44" t="s">
        <v>53</v>
      </c>
      <c r="F31" s="28"/>
      <c r="G31" s="29"/>
      <c r="H31" s="31"/>
      <c r="I31" s="31"/>
    </row>
    <row r="32" spans="1:9" ht="19.5" customHeight="1">
      <c r="A32" s="36">
        <v>28</v>
      </c>
      <c r="B32" s="37" t="s">
        <v>37</v>
      </c>
      <c r="C32" s="34" t="s">
        <v>93</v>
      </c>
      <c r="D32" s="27">
        <v>200</v>
      </c>
      <c r="E32" s="44" t="s">
        <v>92</v>
      </c>
      <c r="F32" s="28"/>
      <c r="G32" s="29"/>
      <c r="H32" s="30"/>
      <c r="I32" s="31"/>
    </row>
    <row r="33" spans="1:9" ht="19.5" customHeight="1">
      <c r="A33" s="36">
        <v>29</v>
      </c>
      <c r="B33" s="37" t="s">
        <v>42</v>
      </c>
      <c r="C33" s="26" t="s">
        <v>94</v>
      </c>
      <c r="D33" s="27">
        <v>200</v>
      </c>
      <c r="E33" s="44" t="s">
        <v>55</v>
      </c>
      <c r="F33" s="28"/>
      <c r="G33" s="29"/>
      <c r="H33" s="30"/>
      <c r="I33" s="31"/>
    </row>
    <row r="34" spans="1:9" ht="19.5" customHeight="1">
      <c r="A34" s="36">
        <v>30</v>
      </c>
      <c r="B34" s="37" t="s">
        <v>24</v>
      </c>
      <c r="C34" s="26" t="s">
        <v>95</v>
      </c>
      <c r="D34" s="27">
        <v>5000</v>
      </c>
      <c r="E34" s="44" t="s">
        <v>56</v>
      </c>
      <c r="F34" s="28"/>
      <c r="G34" s="29"/>
      <c r="H34" s="31"/>
      <c r="I34" s="31"/>
    </row>
    <row r="35" spans="1:9" ht="19.5" customHeight="1">
      <c r="A35" s="36">
        <v>31</v>
      </c>
      <c r="B35" s="37" t="s">
        <v>25</v>
      </c>
      <c r="C35" s="26" t="s">
        <v>96</v>
      </c>
      <c r="D35" s="27">
        <v>2000</v>
      </c>
      <c r="E35" s="44" t="s">
        <v>56</v>
      </c>
      <c r="F35" s="28"/>
      <c r="G35" s="29"/>
      <c r="H35" s="31"/>
      <c r="I35" s="31"/>
    </row>
    <row r="36" spans="1:9" ht="33.75" customHeight="1">
      <c r="A36" s="36">
        <v>32</v>
      </c>
      <c r="B36" s="37" t="s">
        <v>25</v>
      </c>
      <c r="C36" s="26" t="s">
        <v>155</v>
      </c>
      <c r="D36" s="27">
        <v>2000</v>
      </c>
      <c r="E36" s="44" t="s">
        <v>56</v>
      </c>
      <c r="F36" s="28"/>
      <c r="G36" s="29"/>
      <c r="H36" s="30"/>
      <c r="I36" s="31"/>
    </row>
    <row r="37" spans="1:9" ht="19.5" customHeight="1">
      <c r="A37" s="36">
        <v>33</v>
      </c>
      <c r="B37" s="37" t="s">
        <v>26</v>
      </c>
      <c r="C37" s="26" t="s">
        <v>97</v>
      </c>
      <c r="D37" s="27">
        <v>170</v>
      </c>
      <c r="E37" s="44" t="s">
        <v>72</v>
      </c>
      <c r="F37" s="28"/>
      <c r="G37" s="29"/>
      <c r="H37" s="31"/>
      <c r="I37" s="31"/>
    </row>
    <row r="38" spans="1:9" ht="35.25" customHeight="1">
      <c r="A38" s="36">
        <v>34</v>
      </c>
      <c r="B38" s="37" t="s">
        <v>27</v>
      </c>
      <c r="C38" s="26" t="s">
        <v>123</v>
      </c>
      <c r="D38" s="27">
        <v>2500</v>
      </c>
      <c r="E38" s="44" t="s">
        <v>56</v>
      </c>
      <c r="F38" s="28"/>
      <c r="G38" s="29"/>
      <c r="H38" s="31"/>
      <c r="I38" s="31"/>
    </row>
    <row r="39" spans="1:9" ht="19.5" customHeight="1">
      <c r="A39" s="36">
        <v>35</v>
      </c>
      <c r="B39" s="37" t="s">
        <v>28</v>
      </c>
      <c r="C39" s="26" t="s">
        <v>99</v>
      </c>
      <c r="D39" s="27">
        <v>4000</v>
      </c>
      <c r="E39" s="44" t="s">
        <v>57</v>
      </c>
      <c r="F39" s="28"/>
      <c r="G39" s="29"/>
      <c r="H39" s="31"/>
      <c r="I39" s="31"/>
    </row>
    <row r="40" spans="1:9" ht="19.5" customHeight="1">
      <c r="A40" s="36">
        <v>36</v>
      </c>
      <c r="B40" s="37" t="s">
        <v>29</v>
      </c>
      <c r="C40" s="26" t="s">
        <v>101</v>
      </c>
      <c r="D40" s="27">
        <v>100</v>
      </c>
      <c r="E40" s="44" t="s">
        <v>91</v>
      </c>
      <c r="F40" s="28"/>
      <c r="G40" s="29"/>
      <c r="H40" s="31"/>
      <c r="I40" s="31"/>
    </row>
    <row r="41" spans="1:9" ht="30" customHeight="1">
      <c r="A41" s="36">
        <v>37</v>
      </c>
      <c r="B41" s="37" t="s">
        <v>30</v>
      </c>
      <c r="C41" s="26" t="s">
        <v>103</v>
      </c>
      <c r="D41" s="27">
        <v>50</v>
      </c>
      <c r="E41" s="44" t="s">
        <v>91</v>
      </c>
      <c r="F41" s="28"/>
      <c r="G41" s="29"/>
      <c r="H41" s="31"/>
      <c r="I41" s="31"/>
    </row>
    <row r="42" spans="1:9" ht="33.75" customHeight="1">
      <c r="A42" s="36">
        <v>38</v>
      </c>
      <c r="B42" s="37" t="s">
        <v>32</v>
      </c>
      <c r="C42" s="26" t="s">
        <v>104</v>
      </c>
      <c r="D42" s="27">
        <v>50</v>
      </c>
      <c r="E42" s="44" t="s">
        <v>91</v>
      </c>
      <c r="F42" s="28"/>
      <c r="G42" s="29"/>
      <c r="H42" s="30"/>
      <c r="I42" s="31"/>
    </row>
    <row r="43" spans="1:9" ht="28.5" customHeight="1">
      <c r="A43" s="36">
        <v>39</v>
      </c>
      <c r="B43" s="37" t="s">
        <v>33</v>
      </c>
      <c r="C43" s="26" t="s">
        <v>105</v>
      </c>
      <c r="D43" s="27">
        <v>1500</v>
      </c>
      <c r="E43" s="44" t="s">
        <v>57</v>
      </c>
      <c r="F43" s="28"/>
      <c r="G43" s="29"/>
      <c r="H43" s="31"/>
      <c r="I43" s="31"/>
    </row>
    <row r="44" spans="1:9" ht="19.5" customHeight="1">
      <c r="A44" s="36">
        <v>40</v>
      </c>
      <c r="B44" s="37" t="s">
        <v>7</v>
      </c>
      <c r="C44" s="26" t="s">
        <v>106</v>
      </c>
      <c r="D44" s="27">
        <v>3000</v>
      </c>
      <c r="E44" s="44" t="s">
        <v>57</v>
      </c>
      <c r="F44" s="35"/>
      <c r="G44" s="31"/>
      <c r="H44" s="31"/>
      <c r="I44" s="31"/>
    </row>
    <row r="45" spans="1:9" ht="30.75" customHeight="1">
      <c r="A45" s="36">
        <v>41</v>
      </c>
      <c r="B45" s="37" t="s">
        <v>34</v>
      </c>
      <c r="C45" s="26" t="s">
        <v>107</v>
      </c>
      <c r="D45" s="27">
        <v>1500</v>
      </c>
      <c r="E45" s="44" t="s">
        <v>57</v>
      </c>
      <c r="F45" s="28"/>
      <c r="G45" s="29"/>
      <c r="H45" s="30"/>
      <c r="I45" s="31"/>
    </row>
    <row r="46" spans="1:9" ht="48.75" customHeight="1">
      <c r="A46" s="36">
        <v>42</v>
      </c>
      <c r="B46" s="37" t="s">
        <v>35</v>
      </c>
      <c r="C46" s="26" t="s">
        <v>109</v>
      </c>
      <c r="D46" s="27">
        <v>1000</v>
      </c>
      <c r="E46" s="44" t="s">
        <v>56</v>
      </c>
      <c r="F46" s="28"/>
      <c r="G46" s="29"/>
      <c r="H46" s="31"/>
      <c r="I46" s="31"/>
    </row>
    <row r="47" spans="1:9" ht="19.5" customHeight="1">
      <c r="A47" s="36">
        <v>43</v>
      </c>
      <c r="B47" s="37" t="s">
        <v>45</v>
      </c>
      <c r="C47" s="26" t="s">
        <v>110</v>
      </c>
      <c r="D47" s="27">
        <v>10</v>
      </c>
      <c r="E47" s="44" t="s">
        <v>108</v>
      </c>
      <c r="F47" s="28"/>
      <c r="G47" s="29"/>
      <c r="H47" s="31"/>
      <c r="I47" s="31"/>
    </row>
    <row r="48" spans="1:9" ht="19.5" customHeight="1">
      <c r="A48" s="39">
        <v>2</v>
      </c>
      <c r="B48" s="40"/>
      <c r="C48" s="41" t="s">
        <v>132</v>
      </c>
      <c r="D48" s="42"/>
      <c r="E48" s="43"/>
      <c r="F48" s="35"/>
      <c r="G48" s="31"/>
      <c r="H48" s="31"/>
      <c r="I48" s="31"/>
    </row>
    <row r="49" spans="1:9" ht="35.25" customHeight="1">
      <c r="A49" s="45">
        <v>1</v>
      </c>
      <c r="B49" s="46" t="s">
        <v>31</v>
      </c>
      <c r="C49" s="32" t="s">
        <v>102</v>
      </c>
      <c r="D49" s="33">
        <v>100</v>
      </c>
      <c r="E49" s="47" t="s">
        <v>91</v>
      </c>
      <c r="F49" s="35"/>
      <c r="G49" s="31"/>
      <c r="H49" s="31"/>
      <c r="I49" s="31"/>
    </row>
    <row r="50" spans="1:9" ht="19.5" customHeight="1">
      <c r="A50" s="45">
        <v>2</v>
      </c>
      <c r="B50" s="46" t="s">
        <v>40</v>
      </c>
      <c r="C50" s="32" t="s">
        <v>124</v>
      </c>
      <c r="D50" s="33">
        <v>100</v>
      </c>
      <c r="E50" s="47" t="s">
        <v>91</v>
      </c>
      <c r="F50" s="28"/>
      <c r="G50" s="29"/>
      <c r="H50" s="31"/>
      <c r="I50" s="31"/>
    </row>
    <row r="51" spans="1:9" ht="19.5" customHeight="1">
      <c r="A51" s="45">
        <v>3</v>
      </c>
      <c r="B51" s="46" t="s">
        <v>48</v>
      </c>
      <c r="C51" s="32" t="s">
        <v>100</v>
      </c>
      <c r="D51" s="33">
        <v>200</v>
      </c>
      <c r="E51" s="47" t="s">
        <v>113</v>
      </c>
      <c r="F51" s="28"/>
      <c r="G51" s="29"/>
      <c r="H51" s="31"/>
      <c r="I51" s="31"/>
    </row>
    <row r="52" spans="1:9" ht="19.5" customHeight="1">
      <c r="A52" s="45">
        <v>4</v>
      </c>
      <c r="B52" s="46" t="s">
        <v>29</v>
      </c>
      <c r="C52" s="32" t="s">
        <v>114</v>
      </c>
      <c r="D52" s="33">
        <v>100</v>
      </c>
      <c r="E52" s="47" t="s">
        <v>91</v>
      </c>
      <c r="F52" s="28"/>
      <c r="G52" s="29"/>
      <c r="H52" s="31"/>
      <c r="I52" s="31"/>
    </row>
    <row r="53" spans="1:9" ht="19.5" customHeight="1">
      <c r="A53" s="36">
        <v>5</v>
      </c>
      <c r="B53" s="37" t="s">
        <v>111</v>
      </c>
      <c r="C53" s="26" t="s">
        <v>112</v>
      </c>
      <c r="D53" s="27">
        <v>100</v>
      </c>
      <c r="E53" s="44" t="s">
        <v>91</v>
      </c>
      <c r="F53" s="28"/>
      <c r="G53" s="29"/>
      <c r="H53" s="30"/>
      <c r="I53" s="31"/>
    </row>
    <row r="54" spans="1:9" ht="19.5" customHeight="1">
      <c r="A54" s="36">
        <v>6</v>
      </c>
      <c r="B54" s="37" t="s">
        <v>36</v>
      </c>
      <c r="C54" s="26" t="s">
        <v>115</v>
      </c>
      <c r="D54" s="27">
        <v>3000</v>
      </c>
      <c r="E54" s="44" t="s">
        <v>56</v>
      </c>
      <c r="F54" s="28"/>
      <c r="G54" s="29"/>
      <c r="H54" s="31"/>
      <c r="I54" s="31"/>
    </row>
    <row r="55" spans="1:9" ht="19.5" customHeight="1">
      <c r="A55" s="45">
        <v>7</v>
      </c>
      <c r="B55" s="46" t="s">
        <v>38</v>
      </c>
      <c r="C55" s="32" t="s">
        <v>121</v>
      </c>
      <c r="D55" s="33">
        <v>30</v>
      </c>
      <c r="E55" s="47" t="s">
        <v>62</v>
      </c>
      <c r="F55" s="28"/>
      <c r="G55" s="29"/>
      <c r="H55" s="31"/>
      <c r="I55" s="31"/>
    </row>
    <row r="56" spans="1:9" ht="19.5" customHeight="1">
      <c r="A56" s="45">
        <v>8</v>
      </c>
      <c r="B56" s="47" t="s">
        <v>39</v>
      </c>
      <c r="C56" s="32" t="s">
        <v>120</v>
      </c>
      <c r="D56" s="33">
        <v>10</v>
      </c>
      <c r="E56" s="47" t="s">
        <v>63</v>
      </c>
      <c r="F56" s="28"/>
      <c r="G56" s="29"/>
      <c r="H56" s="31"/>
      <c r="I56" s="31"/>
    </row>
    <row r="57" spans="1:9" ht="35.25" customHeight="1">
      <c r="A57" s="45">
        <v>9</v>
      </c>
      <c r="B57" s="46" t="s">
        <v>130</v>
      </c>
      <c r="C57" s="32" t="s">
        <v>122</v>
      </c>
      <c r="D57" s="33">
        <v>1000</v>
      </c>
      <c r="E57" s="47" t="s">
        <v>56</v>
      </c>
      <c r="F57" s="28"/>
      <c r="G57" s="29"/>
      <c r="H57" s="31"/>
      <c r="I57" s="31"/>
    </row>
    <row r="58" spans="1:9" ht="19.5" customHeight="1">
      <c r="A58" s="36">
        <v>10</v>
      </c>
      <c r="B58" s="37" t="s">
        <v>119</v>
      </c>
      <c r="C58" s="26" t="s">
        <v>118</v>
      </c>
      <c r="D58" s="27">
        <v>1000</v>
      </c>
      <c r="E58" s="44" t="s">
        <v>56</v>
      </c>
      <c r="F58" s="28"/>
      <c r="G58" s="29"/>
      <c r="H58" s="30"/>
      <c r="I58" s="31"/>
    </row>
    <row r="59" spans="1:9" ht="19.5" customHeight="1">
      <c r="A59" s="36">
        <v>11</v>
      </c>
      <c r="B59" s="37" t="s">
        <v>116</v>
      </c>
      <c r="C59" s="26" t="s">
        <v>125</v>
      </c>
      <c r="D59" s="27">
        <v>50</v>
      </c>
      <c r="E59" s="44" t="s">
        <v>117</v>
      </c>
      <c r="F59" s="28"/>
      <c r="G59" s="29"/>
      <c r="H59" s="31"/>
      <c r="I59" s="31"/>
    </row>
    <row r="60" spans="1:9" ht="31.5" customHeight="1">
      <c r="A60" s="36">
        <v>12</v>
      </c>
      <c r="B60" s="37" t="s">
        <v>127</v>
      </c>
      <c r="C60" s="26" t="s">
        <v>126</v>
      </c>
      <c r="D60" s="27">
        <v>20</v>
      </c>
      <c r="E60" s="44" t="s">
        <v>56</v>
      </c>
      <c r="F60" s="28"/>
      <c r="G60" s="29"/>
      <c r="H60" s="30"/>
      <c r="I60" s="31"/>
    </row>
    <row r="61" spans="1:9" ht="30" customHeight="1">
      <c r="A61" s="35">
        <v>13</v>
      </c>
      <c r="B61" s="36" t="s">
        <v>49</v>
      </c>
      <c r="C61" s="38" t="s">
        <v>129</v>
      </c>
      <c r="D61" s="35">
        <v>5000</v>
      </c>
      <c r="E61" s="37" t="s">
        <v>128</v>
      </c>
      <c r="F61" s="28"/>
      <c r="G61" s="29"/>
      <c r="H61" s="31"/>
      <c r="I61" s="31"/>
    </row>
    <row r="62" spans="1:9" ht="19.5" customHeight="1">
      <c r="A62" s="36">
        <v>14</v>
      </c>
      <c r="B62" s="37" t="s">
        <v>14</v>
      </c>
      <c r="C62" s="26" t="s">
        <v>73</v>
      </c>
      <c r="D62" s="27">
        <v>500</v>
      </c>
      <c r="E62" s="44" t="s">
        <v>72</v>
      </c>
      <c r="F62" s="72"/>
      <c r="G62" s="72"/>
      <c r="H62" s="72"/>
      <c r="I62" s="72"/>
    </row>
    <row r="63" spans="1:9" ht="31.5">
      <c r="A63" s="36">
        <v>15</v>
      </c>
      <c r="B63" s="37" t="s">
        <v>28</v>
      </c>
      <c r="C63" s="26" t="s">
        <v>98</v>
      </c>
      <c r="D63" s="27">
        <v>50</v>
      </c>
      <c r="E63" s="44" t="s">
        <v>57</v>
      </c>
      <c r="F63" s="72"/>
      <c r="G63" s="72"/>
      <c r="H63" s="72"/>
      <c r="I63" s="72"/>
    </row>
    <row r="64" spans="1:9">
      <c r="A64" s="36">
        <v>16</v>
      </c>
      <c r="B64" s="37" t="s">
        <v>156</v>
      </c>
      <c r="C64" s="26" t="s">
        <v>157</v>
      </c>
      <c r="D64" s="27">
        <v>1000</v>
      </c>
      <c r="E64" s="44" t="s">
        <v>56</v>
      </c>
      <c r="F64" s="72"/>
      <c r="G64" s="72"/>
      <c r="H64" s="72"/>
      <c r="I64" s="72"/>
    </row>
    <row r="65" spans="1:9" ht="31.5">
      <c r="A65" s="36">
        <v>17</v>
      </c>
      <c r="B65" s="37" t="s">
        <v>158</v>
      </c>
      <c r="C65" s="26" t="s">
        <v>159</v>
      </c>
      <c r="D65" s="27">
        <v>500</v>
      </c>
      <c r="E65" s="44" t="s">
        <v>53</v>
      </c>
      <c r="F65" s="72"/>
      <c r="G65" s="72"/>
      <c r="H65" s="72"/>
      <c r="I65" s="72"/>
    </row>
    <row r="66" spans="1:9" ht="31.5">
      <c r="A66" s="36">
        <v>18</v>
      </c>
      <c r="B66" s="37" t="s">
        <v>160</v>
      </c>
      <c r="C66" s="26" t="s">
        <v>161</v>
      </c>
      <c r="D66" s="27">
        <v>5000</v>
      </c>
      <c r="E66" s="44" t="s">
        <v>108</v>
      </c>
      <c r="F66" s="72"/>
      <c r="G66" s="72"/>
      <c r="H66" s="72"/>
      <c r="I66" s="72"/>
    </row>
    <row r="68" spans="1:9">
      <c r="C68" s="9" t="s">
        <v>149</v>
      </c>
    </row>
    <row r="70" spans="1:9">
      <c r="C70" s="9" t="s">
        <v>146</v>
      </c>
    </row>
    <row r="71" spans="1:9">
      <c r="C71" s="9" t="s">
        <v>150</v>
      </c>
    </row>
  </sheetData>
  <mergeCells count="1">
    <mergeCell ref="A1:E1"/>
  </mergeCells>
  <pageMargins left="0.38" right="0.17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58" zoomScale="120" zoomScaleNormal="120" workbookViewId="0">
      <selection activeCell="D51" sqref="D51"/>
    </sheetView>
  </sheetViews>
  <sheetFormatPr defaultRowHeight="15.75"/>
  <cols>
    <col min="1" max="1" width="5.42578125" style="9" customWidth="1"/>
    <col min="2" max="2" width="11" style="9" customWidth="1"/>
    <col min="3" max="3" width="45.140625" style="9" customWidth="1"/>
    <col min="4" max="4" width="9.140625" style="9"/>
    <col min="5" max="5" width="11.42578125" style="9" customWidth="1"/>
    <col min="6" max="6" width="26.42578125" style="9" customWidth="1"/>
    <col min="7" max="7" width="14.85546875" style="9" customWidth="1"/>
    <col min="8" max="8" width="14.7109375" style="9" customWidth="1"/>
  </cols>
  <sheetData>
    <row r="1" spans="1:8">
      <c r="C1" s="13"/>
      <c r="D1" s="13"/>
      <c r="E1" s="13"/>
      <c r="F1" s="13"/>
      <c r="G1" s="13"/>
      <c r="H1" s="13"/>
    </row>
    <row r="2" spans="1:8">
      <c r="C2" s="10" t="s">
        <v>145</v>
      </c>
      <c r="F2" s="13" t="s">
        <v>163</v>
      </c>
      <c r="G2" s="13"/>
    </row>
    <row r="4" spans="1:8" ht="112.5" customHeight="1">
      <c r="A4" s="14" t="s">
        <v>133</v>
      </c>
      <c r="B4" s="14" t="s">
        <v>2</v>
      </c>
      <c r="C4" s="15" t="s">
        <v>0</v>
      </c>
      <c r="D4" s="16" t="s">
        <v>1</v>
      </c>
      <c r="E4" s="16" t="s">
        <v>3</v>
      </c>
      <c r="F4" s="17" t="s">
        <v>138</v>
      </c>
      <c r="G4" s="18" t="s">
        <v>142</v>
      </c>
      <c r="H4" s="18" t="s">
        <v>143</v>
      </c>
    </row>
    <row r="5" spans="1:8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21">
        <v>6</v>
      </c>
      <c r="G5" s="22">
        <v>7</v>
      </c>
      <c r="H5" s="22">
        <v>8</v>
      </c>
    </row>
    <row r="6" spans="1:8" ht="30.75" customHeight="1">
      <c r="A6" s="39" t="s">
        <v>43</v>
      </c>
      <c r="B6" s="40"/>
      <c r="C6" s="41" t="s">
        <v>151</v>
      </c>
      <c r="D6" s="42"/>
      <c r="E6" s="43"/>
      <c r="F6" s="23"/>
      <c r="G6" s="24" t="s">
        <v>144</v>
      </c>
      <c r="H6" s="25"/>
    </row>
    <row r="7" spans="1:8" s="12" customFormat="1" ht="31.5">
      <c r="A7" s="36">
        <v>1</v>
      </c>
      <c r="B7" s="37" t="s">
        <v>5</v>
      </c>
      <c r="C7" s="26" t="s">
        <v>52</v>
      </c>
      <c r="D7" s="27">
        <v>20000</v>
      </c>
      <c r="E7" s="44" t="s">
        <v>51</v>
      </c>
      <c r="F7" s="28"/>
      <c r="G7" s="29"/>
      <c r="H7" s="30"/>
    </row>
    <row r="8" spans="1:8" s="12" customFormat="1" ht="31.5">
      <c r="A8" s="36">
        <v>2</v>
      </c>
      <c r="B8" s="37" t="s">
        <v>6</v>
      </c>
      <c r="C8" s="26" t="s">
        <v>83</v>
      </c>
      <c r="D8" s="27">
        <v>1200</v>
      </c>
      <c r="E8" s="44" t="s">
        <v>54</v>
      </c>
      <c r="F8" s="28"/>
      <c r="G8" s="29"/>
      <c r="H8" s="31"/>
    </row>
    <row r="9" spans="1:8" s="12" customFormat="1" ht="20.25" customHeight="1">
      <c r="A9" s="36">
        <v>3</v>
      </c>
      <c r="B9" s="37" t="s">
        <v>8</v>
      </c>
      <c r="C9" s="26" t="s">
        <v>59</v>
      </c>
      <c r="D9" s="27">
        <v>2000</v>
      </c>
      <c r="E9" s="44" t="s">
        <v>56</v>
      </c>
      <c r="F9" s="28"/>
      <c r="G9" s="29"/>
      <c r="H9" s="31"/>
    </row>
    <row r="10" spans="1:8" s="12" customFormat="1">
      <c r="A10" s="36">
        <v>4</v>
      </c>
      <c r="B10" s="37" t="s">
        <v>9</v>
      </c>
      <c r="C10" s="26" t="s">
        <v>61</v>
      </c>
      <c r="D10" s="27">
        <v>4000</v>
      </c>
      <c r="E10" s="44" t="s">
        <v>55</v>
      </c>
      <c r="F10" s="28"/>
      <c r="G10" s="29"/>
      <c r="H10" s="31"/>
    </row>
    <row r="11" spans="1:8" s="12" customFormat="1" ht="31.5">
      <c r="A11" s="36">
        <v>5</v>
      </c>
      <c r="B11" s="37" t="s">
        <v>60</v>
      </c>
      <c r="C11" s="26" t="s">
        <v>84</v>
      </c>
      <c r="D11" s="27">
        <v>100</v>
      </c>
      <c r="E11" s="44" t="s">
        <v>50</v>
      </c>
      <c r="F11" s="28"/>
      <c r="G11" s="29"/>
      <c r="H11" s="31"/>
    </row>
    <row r="12" spans="1:8" s="12" customFormat="1" ht="31.5">
      <c r="A12" s="36">
        <v>6</v>
      </c>
      <c r="B12" s="37" t="s">
        <v>60</v>
      </c>
      <c r="C12" s="26" t="s">
        <v>152</v>
      </c>
      <c r="D12" s="27">
        <v>82</v>
      </c>
      <c r="E12" s="44" t="s">
        <v>50</v>
      </c>
      <c r="F12" s="28"/>
      <c r="G12" s="29"/>
      <c r="H12" s="31"/>
    </row>
    <row r="13" spans="1:8" s="12" customFormat="1" ht="31.5">
      <c r="A13" s="36">
        <v>7</v>
      </c>
      <c r="B13" s="37" t="s">
        <v>60</v>
      </c>
      <c r="C13" s="26" t="s">
        <v>153</v>
      </c>
      <c r="D13" s="27">
        <v>56</v>
      </c>
      <c r="E13" s="44" t="s">
        <v>50</v>
      </c>
      <c r="F13" s="28"/>
      <c r="G13" s="29"/>
      <c r="H13" s="31"/>
    </row>
    <row r="14" spans="1:8" s="12" customFormat="1" ht="31.5">
      <c r="A14" s="36">
        <v>8</v>
      </c>
      <c r="B14" s="37" t="s">
        <v>10</v>
      </c>
      <c r="C14" s="26" t="s">
        <v>85</v>
      </c>
      <c r="D14" s="27">
        <v>20</v>
      </c>
      <c r="E14" s="44" t="s">
        <v>64</v>
      </c>
      <c r="F14" s="28"/>
      <c r="G14" s="29"/>
      <c r="H14" s="30"/>
    </row>
    <row r="15" spans="1:8" s="12" customFormat="1">
      <c r="A15" s="36">
        <v>9</v>
      </c>
      <c r="B15" s="44" t="s">
        <v>41</v>
      </c>
      <c r="C15" s="26" t="s">
        <v>65</v>
      </c>
      <c r="D15" s="27">
        <v>90</v>
      </c>
      <c r="E15" s="44" t="s">
        <v>64</v>
      </c>
      <c r="F15" s="28"/>
      <c r="G15" s="29"/>
      <c r="H15" s="31"/>
    </row>
    <row r="16" spans="1:8" s="12" customFormat="1" ht="31.5">
      <c r="A16" s="36">
        <v>10</v>
      </c>
      <c r="B16" s="37" t="s">
        <v>11</v>
      </c>
      <c r="C16" s="26" t="s">
        <v>86</v>
      </c>
      <c r="D16" s="27">
        <v>5000</v>
      </c>
      <c r="E16" s="44" t="s">
        <v>66</v>
      </c>
      <c r="F16" s="28"/>
      <c r="G16" s="29"/>
      <c r="H16" s="31"/>
    </row>
    <row r="17" spans="1:8" s="12" customFormat="1" ht="31.5">
      <c r="A17" s="36">
        <v>11</v>
      </c>
      <c r="B17" s="37" t="s">
        <v>11</v>
      </c>
      <c r="C17" s="26" t="s">
        <v>67</v>
      </c>
      <c r="D17" s="27">
        <v>3000</v>
      </c>
      <c r="E17" s="44" t="s">
        <v>66</v>
      </c>
      <c r="F17" s="28"/>
      <c r="G17" s="29"/>
      <c r="H17" s="30"/>
    </row>
    <row r="18" spans="1:8" s="12" customFormat="1" ht="31.5">
      <c r="A18" s="36">
        <v>12</v>
      </c>
      <c r="B18" s="37" t="s">
        <v>11</v>
      </c>
      <c r="C18" s="26" t="s">
        <v>68</v>
      </c>
      <c r="D18" s="27">
        <v>10000</v>
      </c>
      <c r="E18" s="44" t="s">
        <v>66</v>
      </c>
      <c r="F18" s="28"/>
      <c r="G18" s="29"/>
      <c r="H18" s="31"/>
    </row>
    <row r="19" spans="1:8" s="12" customFormat="1">
      <c r="A19" s="36">
        <v>13</v>
      </c>
      <c r="B19" s="37" t="s">
        <v>12</v>
      </c>
      <c r="C19" s="26" t="s">
        <v>69</v>
      </c>
      <c r="D19" s="27">
        <v>2000</v>
      </c>
      <c r="E19" s="44" t="s">
        <v>56</v>
      </c>
      <c r="F19" s="28"/>
      <c r="G19" s="29"/>
      <c r="H19" s="31"/>
    </row>
    <row r="20" spans="1:8" s="12" customFormat="1">
      <c r="A20" s="36">
        <v>14</v>
      </c>
      <c r="B20" s="37" t="s">
        <v>13</v>
      </c>
      <c r="C20" s="26" t="s">
        <v>87</v>
      </c>
      <c r="D20" s="27">
        <v>2200</v>
      </c>
      <c r="E20" s="44" t="s">
        <v>56</v>
      </c>
      <c r="F20" s="28"/>
      <c r="G20" s="29"/>
      <c r="H20" s="31"/>
    </row>
    <row r="21" spans="1:8" s="12" customFormat="1">
      <c r="A21" s="36">
        <v>15</v>
      </c>
      <c r="B21" s="37" t="s">
        <v>47</v>
      </c>
      <c r="C21" s="26" t="s">
        <v>70</v>
      </c>
      <c r="D21" s="27">
        <v>300</v>
      </c>
      <c r="E21" s="44" t="s">
        <v>55</v>
      </c>
      <c r="F21" s="28"/>
      <c r="G21" s="29"/>
      <c r="H21" s="30"/>
    </row>
    <row r="22" spans="1:8" s="12" customFormat="1" ht="31.5">
      <c r="A22" s="36">
        <v>16</v>
      </c>
      <c r="B22" s="37" t="s">
        <v>46</v>
      </c>
      <c r="C22" s="26" t="s">
        <v>71</v>
      </c>
      <c r="D22" s="27">
        <v>250</v>
      </c>
      <c r="E22" s="44" t="s">
        <v>50</v>
      </c>
      <c r="F22" s="28"/>
      <c r="G22" s="29"/>
      <c r="H22" s="31"/>
    </row>
    <row r="23" spans="1:8" s="12" customFormat="1">
      <c r="A23" s="45">
        <v>17</v>
      </c>
      <c r="B23" s="46" t="s">
        <v>15</v>
      </c>
      <c r="C23" s="32" t="s">
        <v>88</v>
      </c>
      <c r="D23" s="33">
        <v>1600</v>
      </c>
      <c r="E23" s="44" t="s">
        <v>56</v>
      </c>
      <c r="F23" s="28"/>
      <c r="G23" s="29"/>
      <c r="H23" s="30"/>
    </row>
    <row r="24" spans="1:8" s="12" customFormat="1">
      <c r="A24" s="36">
        <v>18</v>
      </c>
      <c r="B24" s="37" t="s">
        <v>15</v>
      </c>
      <c r="C24" s="32" t="s">
        <v>89</v>
      </c>
      <c r="D24" s="27">
        <v>1300</v>
      </c>
      <c r="E24" s="44" t="s">
        <v>56</v>
      </c>
      <c r="F24" s="28"/>
      <c r="G24" s="29"/>
      <c r="H24" s="31"/>
    </row>
    <row r="25" spans="1:8" s="12" customFormat="1" ht="31.5">
      <c r="A25" s="36">
        <v>19</v>
      </c>
      <c r="B25" s="37" t="s">
        <v>16</v>
      </c>
      <c r="C25" s="26" t="s">
        <v>74</v>
      </c>
      <c r="D25" s="27">
        <v>420</v>
      </c>
      <c r="E25" s="44" t="s">
        <v>58</v>
      </c>
      <c r="F25" s="28"/>
      <c r="G25" s="29"/>
      <c r="H25" s="30"/>
    </row>
    <row r="26" spans="1:8" s="12" customFormat="1">
      <c r="A26" s="36">
        <v>20</v>
      </c>
      <c r="B26" s="37" t="s">
        <v>17</v>
      </c>
      <c r="C26" s="26" t="s">
        <v>90</v>
      </c>
      <c r="D26" s="27">
        <v>2000</v>
      </c>
      <c r="E26" s="44" t="s">
        <v>56</v>
      </c>
      <c r="F26" s="28"/>
      <c r="G26" s="29"/>
      <c r="H26" s="31"/>
    </row>
    <row r="27" spans="1:8" s="12" customFormat="1">
      <c r="A27" s="36">
        <v>21</v>
      </c>
      <c r="B27" s="37" t="s">
        <v>18</v>
      </c>
      <c r="C27" s="26" t="s">
        <v>75</v>
      </c>
      <c r="D27" s="27">
        <v>9000</v>
      </c>
      <c r="E27" s="44" t="s">
        <v>57</v>
      </c>
      <c r="F27" s="28"/>
      <c r="G27" s="29"/>
      <c r="H27" s="30"/>
    </row>
    <row r="28" spans="1:8" s="12" customFormat="1">
      <c r="A28" s="36">
        <v>22</v>
      </c>
      <c r="B28" s="37" t="s">
        <v>19</v>
      </c>
      <c r="C28" s="26" t="s">
        <v>76</v>
      </c>
      <c r="D28" s="27">
        <v>20000</v>
      </c>
      <c r="E28" s="44" t="s">
        <v>56</v>
      </c>
      <c r="F28" s="28"/>
      <c r="G28" s="29"/>
      <c r="H28" s="31"/>
    </row>
    <row r="29" spans="1:8" s="12" customFormat="1" ht="31.5">
      <c r="A29" s="36">
        <v>23</v>
      </c>
      <c r="B29" s="37" t="s">
        <v>20</v>
      </c>
      <c r="C29" s="26" t="s">
        <v>77</v>
      </c>
      <c r="D29" s="27">
        <v>5000</v>
      </c>
      <c r="E29" s="44" t="s">
        <v>78</v>
      </c>
      <c r="F29" s="28"/>
      <c r="G29" s="29"/>
      <c r="H29" s="31"/>
    </row>
    <row r="30" spans="1:8" s="12" customFormat="1" ht="31.5">
      <c r="A30" s="36">
        <v>24</v>
      </c>
      <c r="B30" s="37" t="s">
        <v>21</v>
      </c>
      <c r="C30" s="26" t="s">
        <v>80</v>
      </c>
      <c r="D30" s="27">
        <v>500</v>
      </c>
      <c r="E30" s="44" t="s">
        <v>79</v>
      </c>
      <c r="F30" s="28"/>
      <c r="G30" s="29"/>
      <c r="H30" s="31"/>
    </row>
    <row r="31" spans="1:8" s="12" customFormat="1" ht="31.5">
      <c r="A31" s="36">
        <v>25</v>
      </c>
      <c r="B31" s="37" t="s">
        <v>22</v>
      </c>
      <c r="C31" s="26" t="s">
        <v>81</v>
      </c>
      <c r="D31" s="27">
        <v>800</v>
      </c>
      <c r="E31" s="44" t="s">
        <v>79</v>
      </c>
      <c r="F31" s="28"/>
      <c r="G31" s="29"/>
      <c r="H31" s="31"/>
    </row>
    <row r="32" spans="1:8" s="12" customFormat="1">
      <c r="A32" s="36">
        <v>26</v>
      </c>
      <c r="B32" s="37" t="s">
        <v>23</v>
      </c>
      <c r="C32" s="26" t="s">
        <v>82</v>
      </c>
      <c r="D32" s="27">
        <v>7000</v>
      </c>
      <c r="E32" s="44" t="s">
        <v>57</v>
      </c>
      <c r="F32" s="28"/>
      <c r="G32" s="29"/>
      <c r="H32" s="30"/>
    </row>
    <row r="33" spans="1:8" s="12" customFormat="1" ht="31.5">
      <c r="A33" s="36">
        <v>27</v>
      </c>
      <c r="B33" s="37" t="s">
        <v>44</v>
      </c>
      <c r="C33" s="26" t="s">
        <v>154</v>
      </c>
      <c r="D33" s="27">
        <v>1000</v>
      </c>
      <c r="E33" s="44" t="s">
        <v>53</v>
      </c>
      <c r="F33" s="28"/>
      <c r="G33" s="29"/>
      <c r="H33" s="31"/>
    </row>
    <row r="34" spans="1:8" s="12" customFormat="1">
      <c r="A34" s="36">
        <v>28</v>
      </c>
      <c r="B34" s="37" t="s">
        <v>37</v>
      </c>
      <c r="C34" s="34" t="s">
        <v>93</v>
      </c>
      <c r="D34" s="27">
        <v>200</v>
      </c>
      <c r="E34" s="44" t="s">
        <v>92</v>
      </c>
      <c r="F34" s="28"/>
      <c r="G34" s="29"/>
      <c r="H34" s="30"/>
    </row>
    <row r="35" spans="1:8" s="12" customFormat="1">
      <c r="A35" s="36">
        <v>29</v>
      </c>
      <c r="B35" s="37" t="s">
        <v>42</v>
      </c>
      <c r="C35" s="26" t="s">
        <v>94</v>
      </c>
      <c r="D35" s="27">
        <v>200</v>
      </c>
      <c r="E35" s="44" t="s">
        <v>55</v>
      </c>
      <c r="F35" s="28"/>
      <c r="G35" s="29"/>
      <c r="H35" s="30"/>
    </row>
    <row r="36" spans="1:8" s="12" customFormat="1">
      <c r="A36" s="36">
        <v>30</v>
      </c>
      <c r="B36" s="37" t="s">
        <v>24</v>
      </c>
      <c r="C36" s="26" t="s">
        <v>95</v>
      </c>
      <c r="D36" s="27">
        <v>5000</v>
      </c>
      <c r="E36" s="44" t="s">
        <v>56</v>
      </c>
      <c r="F36" s="28"/>
      <c r="G36" s="29"/>
      <c r="H36" s="31"/>
    </row>
    <row r="37" spans="1:8" s="12" customFormat="1">
      <c r="A37" s="36">
        <v>31</v>
      </c>
      <c r="B37" s="37" t="s">
        <v>25</v>
      </c>
      <c r="C37" s="26" t="s">
        <v>96</v>
      </c>
      <c r="D37" s="27">
        <v>2000</v>
      </c>
      <c r="E37" s="44" t="s">
        <v>56</v>
      </c>
      <c r="F37" s="28"/>
      <c r="G37" s="29"/>
      <c r="H37" s="31"/>
    </row>
    <row r="38" spans="1:8" s="12" customFormat="1">
      <c r="A38" s="36">
        <v>32</v>
      </c>
      <c r="B38" s="37" t="s">
        <v>25</v>
      </c>
      <c r="C38" s="26" t="s">
        <v>155</v>
      </c>
      <c r="D38" s="27">
        <v>2000</v>
      </c>
      <c r="E38" s="44" t="s">
        <v>56</v>
      </c>
      <c r="F38" s="28"/>
      <c r="G38" s="29"/>
      <c r="H38" s="30"/>
    </row>
    <row r="39" spans="1:8" s="12" customFormat="1" ht="47.25">
      <c r="A39" s="36">
        <v>33</v>
      </c>
      <c r="B39" s="37" t="s">
        <v>26</v>
      </c>
      <c r="C39" s="26" t="s">
        <v>97</v>
      </c>
      <c r="D39" s="27">
        <v>170</v>
      </c>
      <c r="E39" s="44" t="s">
        <v>72</v>
      </c>
      <c r="F39" s="28"/>
      <c r="G39" s="29"/>
      <c r="H39" s="31"/>
    </row>
    <row r="40" spans="1:8" s="12" customFormat="1">
      <c r="A40" s="36">
        <v>34</v>
      </c>
      <c r="B40" s="37" t="s">
        <v>27</v>
      </c>
      <c r="C40" s="26" t="s">
        <v>123</v>
      </c>
      <c r="D40" s="27">
        <v>2500</v>
      </c>
      <c r="E40" s="44" t="s">
        <v>56</v>
      </c>
      <c r="F40" s="28"/>
      <c r="G40" s="29"/>
      <c r="H40" s="31"/>
    </row>
    <row r="41" spans="1:8" s="12" customFormat="1" ht="31.5">
      <c r="A41" s="36">
        <v>35</v>
      </c>
      <c r="B41" s="37" t="s">
        <v>28</v>
      </c>
      <c r="C41" s="26" t="s">
        <v>99</v>
      </c>
      <c r="D41" s="27">
        <v>4000</v>
      </c>
      <c r="E41" s="44" t="s">
        <v>57</v>
      </c>
      <c r="F41" s="28"/>
      <c r="G41" s="29"/>
      <c r="H41" s="31"/>
    </row>
    <row r="42" spans="1:8" s="12" customFormat="1">
      <c r="A42" s="36">
        <v>36</v>
      </c>
      <c r="B42" s="37" t="s">
        <v>29</v>
      </c>
      <c r="C42" s="26" t="s">
        <v>101</v>
      </c>
      <c r="D42" s="27">
        <v>100</v>
      </c>
      <c r="E42" s="44" t="s">
        <v>91</v>
      </c>
      <c r="F42" s="28"/>
      <c r="G42" s="29"/>
      <c r="H42" s="31"/>
    </row>
    <row r="43" spans="1:8" s="12" customFormat="1" ht="31.5">
      <c r="A43" s="36">
        <v>37</v>
      </c>
      <c r="B43" s="37" t="s">
        <v>30</v>
      </c>
      <c r="C43" s="26" t="s">
        <v>103</v>
      </c>
      <c r="D43" s="27">
        <v>50</v>
      </c>
      <c r="E43" s="44" t="s">
        <v>91</v>
      </c>
      <c r="F43" s="28"/>
      <c r="G43" s="29"/>
      <c r="H43" s="31"/>
    </row>
    <row r="44" spans="1:8" s="12" customFormat="1">
      <c r="A44" s="36">
        <v>38</v>
      </c>
      <c r="B44" s="37" t="s">
        <v>32</v>
      </c>
      <c r="C44" s="26" t="s">
        <v>104</v>
      </c>
      <c r="D44" s="27">
        <v>50</v>
      </c>
      <c r="E44" s="44" t="s">
        <v>91</v>
      </c>
      <c r="F44" s="28"/>
      <c r="G44" s="29"/>
      <c r="H44" s="30"/>
    </row>
    <row r="45" spans="1:8" s="12" customFormat="1">
      <c r="A45" s="36">
        <v>39</v>
      </c>
      <c r="B45" s="37" t="s">
        <v>33</v>
      </c>
      <c r="C45" s="26" t="s">
        <v>105</v>
      </c>
      <c r="D45" s="27">
        <v>1500</v>
      </c>
      <c r="E45" s="44" t="s">
        <v>57</v>
      </c>
      <c r="F45" s="28"/>
      <c r="G45" s="29"/>
      <c r="H45" s="31"/>
    </row>
    <row r="46" spans="1:8" s="12" customFormat="1" ht="31.5">
      <c r="A46" s="36">
        <v>40</v>
      </c>
      <c r="B46" s="37" t="s">
        <v>7</v>
      </c>
      <c r="C46" s="26" t="s">
        <v>106</v>
      </c>
      <c r="D46" s="27">
        <v>3000</v>
      </c>
      <c r="E46" s="44" t="s">
        <v>57</v>
      </c>
      <c r="F46" s="35"/>
      <c r="G46" s="31"/>
      <c r="H46" s="31"/>
    </row>
    <row r="47" spans="1:8" s="12" customFormat="1" ht="31.5">
      <c r="A47" s="36">
        <v>41</v>
      </c>
      <c r="B47" s="37" t="s">
        <v>34</v>
      </c>
      <c r="C47" s="26" t="s">
        <v>107</v>
      </c>
      <c r="D47" s="27">
        <v>1500</v>
      </c>
      <c r="E47" s="44" t="s">
        <v>57</v>
      </c>
      <c r="F47" s="28"/>
      <c r="G47" s="29"/>
      <c r="H47" s="30"/>
    </row>
    <row r="48" spans="1:8" s="12" customFormat="1">
      <c r="A48" s="36">
        <v>42</v>
      </c>
      <c r="B48" s="37" t="s">
        <v>35</v>
      </c>
      <c r="C48" s="26" t="s">
        <v>109</v>
      </c>
      <c r="D48" s="27">
        <v>1000</v>
      </c>
      <c r="E48" s="44" t="s">
        <v>56</v>
      </c>
      <c r="F48" s="28"/>
      <c r="G48" s="29"/>
      <c r="H48" s="31"/>
    </row>
    <row r="49" spans="1:8" s="12" customFormat="1" ht="31.5">
      <c r="A49" s="36">
        <v>43</v>
      </c>
      <c r="B49" s="37" t="s">
        <v>45</v>
      </c>
      <c r="C49" s="26" t="s">
        <v>110</v>
      </c>
      <c r="D49" s="27">
        <v>10</v>
      </c>
      <c r="E49" s="44" t="s">
        <v>108</v>
      </c>
      <c r="F49" s="85"/>
      <c r="G49" s="86"/>
      <c r="H49" s="87"/>
    </row>
    <row r="50" spans="1:8" s="12" customFormat="1" ht="105.75" customHeight="1">
      <c r="A50" s="39">
        <v>2</v>
      </c>
      <c r="B50" s="40"/>
      <c r="C50" s="41" t="s">
        <v>132</v>
      </c>
      <c r="D50" s="42"/>
      <c r="E50" s="43"/>
      <c r="F50" s="73"/>
      <c r="G50" s="23" t="s">
        <v>165</v>
      </c>
      <c r="H50" s="23" t="s">
        <v>143</v>
      </c>
    </row>
    <row r="51" spans="1:8" s="12" customFormat="1">
      <c r="A51" s="45">
        <v>1</v>
      </c>
      <c r="B51" s="46" t="s">
        <v>31</v>
      </c>
      <c r="C51" s="32" t="s">
        <v>102</v>
      </c>
      <c r="D51" s="33">
        <v>100</v>
      </c>
      <c r="E51" s="47" t="s">
        <v>91</v>
      </c>
      <c r="F51" s="88"/>
      <c r="G51" s="89"/>
      <c r="H51" s="89"/>
    </row>
    <row r="52" spans="1:8" s="12" customFormat="1">
      <c r="A52" s="45">
        <v>2</v>
      </c>
      <c r="B52" s="46" t="s">
        <v>40</v>
      </c>
      <c r="C52" s="32" t="s">
        <v>124</v>
      </c>
      <c r="D52" s="33">
        <v>100</v>
      </c>
      <c r="E52" s="47" t="s">
        <v>91</v>
      </c>
      <c r="F52" s="28"/>
      <c r="G52" s="29"/>
      <c r="H52" s="31"/>
    </row>
    <row r="53" spans="1:8" s="12" customFormat="1" ht="31.5">
      <c r="A53" s="45">
        <v>3</v>
      </c>
      <c r="B53" s="46" t="s">
        <v>48</v>
      </c>
      <c r="C53" s="32" t="s">
        <v>100</v>
      </c>
      <c r="D53" s="33">
        <v>200</v>
      </c>
      <c r="E53" s="47" t="s">
        <v>113</v>
      </c>
      <c r="F53" s="28"/>
      <c r="G53" s="29"/>
      <c r="H53" s="31"/>
    </row>
    <row r="54" spans="1:8" s="12" customFormat="1">
      <c r="A54" s="45">
        <v>4</v>
      </c>
      <c r="B54" s="46" t="s">
        <v>29</v>
      </c>
      <c r="C54" s="32" t="s">
        <v>114</v>
      </c>
      <c r="D54" s="33">
        <v>100</v>
      </c>
      <c r="E54" s="47" t="s">
        <v>91</v>
      </c>
      <c r="F54" s="28"/>
      <c r="G54" s="29"/>
      <c r="H54" s="31"/>
    </row>
    <row r="55" spans="1:8" s="12" customFormat="1">
      <c r="A55" s="36">
        <v>5</v>
      </c>
      <c r="B55" s="37" t="s">
        <v>111</v>
      </c>
      <c r="C55" s="26" t="s">
        <v>112</v>
      </c>
      <c r="D55" s="27">
        <v>100</v>
      </c>
      <c r="E55" s="44" t="s">
        <v>91</v>
      </c>
      <c r="F55" s="28"/>
      <c r="G55" s="29"/>
      <c r="H55" s="30"/>
    </row>
    <row r="56" spans="1:8" s="12" customFormat="1">
      <c r="A56" s="36">
        <v>6</v>
      </c>
      <c r="B56" s="37" t="s">
        <v>36</v>
      </c>
      <c r="C56" s="26" t="s">
        <v>115</v>
      </c>
      <c r="D56" s="27">
        <v>3000</v>
      </c>
      <c r="E56" s="44" t="s">
        <v>56</v>
      </c>
      <c r="F56" s="28"/>
      <c r="G56" s="29"/>
      <c r="H56" s="31"/>
    </row>
    <row r="57" spans="1:8" s="12" customFormat="1" ht="31.5">
      <c r="A57" s="45">
        <v>7</v>
      </c>
      <c r="B57" s="46" t="s">
        <v>38</v>
      </c>
      <c r="C57" s="32" t="s">
        <v>121</v>
      </c>
      <c r="D57" s="33">
        <v>30</v>
      </c>
      <c r="E57" s="47" t="s">
        <v>62</v>
      </c>
      <c r="F57" s="28"/>
      <c r="G57" s="29"/>
      <c r="H57" s="31"/>
    </row>
    <row r="58" spans="1:8" s="12" customFormat="1" ht="31.5">
      <c r="A58" s="45">
        <v>8</v>
      </c>
      <c r="B58" s="47" t="s">
        <v>39</v>
      </c>
      <c r="C58" s="32" t="s">
        <v>120</v>
      </c>
      <c r="D58" s="33">
        <v>10</v>
      </c>
      <c r="E58" s="47" t="s">
        <v>63</v>
      </c>
      <c r="F58" s="28"/>
      <c r="G58" s="29"/>
      <c r="H58" s="31"/>
    </row>
    <row r="59" spans="1:8" s="12" customFormat="1">
      <c r="A59" s="45">
        <v>9</v>
      </c>
      <c r="B59" s="46" t="s">
        <v>130</v>
      </c>
      <c r="C59" s="32" t="s">
        <v>122</v>
      </c>
      <c r="D59" s="33">
        <v>1000</v>
      </c>
      <c r="E59" s="47" t="s">
        <v>56</v>
      </c>
      <c r="F59" s="28"/>
      <c r="G59" s="29"/>
      <c r="H59" s="31"/>
    </row>
    <row r="60" spans="1:8" s="12" customFormat="1">
      <c r="A60" s="36">
        <v>10</v>
      </c>
      <c r="B60" s="37" t="s">
        <v>119</v>
      </c>
      <c r="C60" s="26" t="s">
        <v>118</v>
      </c>
      <c r="D60" s="27">
        <v>1000</v>
      </c>
      <c r="E60" s="44" t="s">
        <v>56</v>
      </c>
      <c r="F60" s="28"/>
      <c r="G60" s="29"/>
      <c r="H60" s="30"/>
    </row>
    <row r="61" spans="1:8" s="12" customFormat="1" ht="47.25">
      <c r="A61" s="36">
        <v>11</v>
      </c>
      <c r="B61" s="37" t="s">
        <v>116</v>
      </c>
      <c r="C61" s="26" t="s">
        <v>125</v>
      </c>
      <c r="D61" s="27">
        <v>50</v>
      </c>
      <c r="E61" s="44" t="s">
        <v>117</v>
      </c>
      <c r="F61" s="28"/>
      <c r="G61" s="29"/>
      <c r="H61" s="31"/>
    </row>
    <row r="62" spans="1:8" s="12" customFormat="1">
      <c r="A62" s="36">
        <v>12</v>
      </c>
      <c r="B62" s="37" t="s">
        <v>127</v>
      </c>
      <c r="C62" s="26" t="s">
        <v>126</v>
      </c>
      <c r="D62" s="27">
        <v>20</v>
      </c>
      <c r="E62" s="44" t="s">
        <v>56</v>
      </c>
      <c r="F62" s="28"/>
      <c r="G62" s="29"/>
      <c r="H62" s="30"/>
    </row>
    <row r="63" spans="1:8" s="12" customFormat="1" ht="31.5">
      <c r="A63" s="35">
        <v>13</v>
      </c>
      <c r="B63" s="36" t="s">
        <v>49</v>
      </c>
      <c r="C63" s="38" t="s">
        <v>129</v>
      </c>
      <c r="D63" s="35">
        <v>5000</v>
      </c>
      <c r="E63" s="37" t="s">
        <v>128</v>
      </c>
      <c r="F63" s="28"/>
      <c r="G63" s="29"/>
      <c r="H63" s="31"/>
    </row>
    <row r="64" spans="1:8" ht="47.25">
      <c r="A64" s="36">
        <v>14</v>
      </c>
      <c r="B64" s="37" t="s">
        <v>14</v>
      </c>
      <c r="C64" s="26" t="s">
        <v>73</v>
      </c>
      <c r="D64" s="27">
        <v>500</v>
      </c>
      <c r="E64" s="44" t="s">
        <v>72</v>
      </c>
      <c r="F64" s="74"/>
      <c r="G64" s="74"/>
      <c r="H64" s="74"/>
    </row>
    <row r="65" spans="1:8" ht="31.5">
      <c r="A65" s="36">
        <v>15</v>
      </c>
      <c r="B65" s="37" t="s">
        <v>28</v>
      </c>
      <c r="C65" s="26" t="s">
        <v>98</v>
      </c>
      <c r="D65" s="27">
        <v>50</v>
      </c>
      <c r="E65" s="44" t="s">
        <v>57</v>
      </c>
      <c r="F65" s="74"/>
      <c r="G65" s="74"/>
      <c r="H65" s="74"/>
    </row>
    <row r="66" spans="1:8">
      <c r="A66" s="36">
        <v>16</v>
      </c>
      <c r="B66" s="37" t="s">
        <v>156</v>
      </c>
      <c r="C66" s="26" t="s">
        <v>157</v>
      </c>
      <c r="D66" s="27">
        <v>1000</v>
      </c>
      <c r="E66" s="44" t="s">
        <v>56</v>
      </c>
      <c r="F66" s="74"/>
      <c r="G66" s="74"/>
      <c r="H66" s="74"/>
    </row>
    <row r="67" spans="1:8" ht="31.5">
      <c r="A67" s="36">
        <v>17</v>
      </c>
      <c r="B67" s="37" t="s">
        <v>158</v>
      </c>
      <c r="C67" s="26" t="s">
        <v>159</v>
      </c>
      <c r="D67" s="27">
        <v>500</v>
      </c>
      <c r="E67" s="44" t="s">
        <v>53</v>
      </c>
      <c r="F67" s="74"/>
      <c r="G67" s="74"/>
      <c r="H67" s="74"/>
    </row>
    <row r="68" spans="1:8" ht="31.5">
      <c r="A68" s="36">
        <v>18</v>
      </c>
      <c r="B68" s="37" t="s">
        <v>160</v>
      </c>
      <c r="C68" s="26" t="s">
        <v>161</v>
      </c>
      <c r="D68" s="27">
        <v>5000</v>
      </c>
      <c r="E68" s="44" t="s">
        <v>108</v>
      </c>
      <c r="F68" s="74"/>
      <c r="G68" s="74"/>
      <c r="H68" s="74"/>
    </row>
    <row r="71" spans="1:8">
      <c r="C71" s="11" t="s">
        <v>146</v>
      </c>
    </row>
    <row r="72" spans="1:8">
      <c r="C72" s="9" t="s">
        <v>147</v>
      </c>
    </row>
  </sheetData>
  <pageMargins left="0.39" right="0.37" top="0.46" bottom="0.4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</vt:lpstr>
      <vt:lpstr>pip</vt:lpstr>
      <vt:lpstr>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Doganova</dc:creator>
  <cp:lastModifiedBy>UserX</cp:lastModifiedBy>
  <cp:lastPrinted>2018-03-14T09:42:52Z</cp:lastPrinted>
  <dcterms:created xsi:type="dcterms:W3CDTF">2012-03-02T20:53:18Z</dcterms:created>
  <dcterms:modified xsi:type="dcterms:W3CDTF">2018-03-14T09:48:06Z</dcterms:modified>
</cp:coreProperties>
</file>